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Budgets\2024 Forms\"/>
    </mc:Choice>
  </mc:AlternateContent>
  <xr:revisionPtr revIDLastSave="0" documentId="13_ncr:1_{2E99F5B9-EED3-46E8-9A59-86E5B60D2D70}" xr6:coauthVersionLast="47" xr6:coauthVersionMax="47" xr10:uidLastSave="{00000000-0000-0000-0000-000000000000}"/>
  <bookViews>
    <workbookView xWindow="28680" yWindow="-90" windowWidth="29040" windowHeight="15840" tabRatio="787" activeTab="2" xr2:uid="{00000000-000D-0000-FFFF-FFFF00000000}"/>
  </bookViews>
  <sheets>
    <sheet name="Checklist" sheetId="22" r:id="rId1"/>
    <sheet name="Step By Step" sheetId="23" r:id="rId2"/>
    <sheet name="Basic Data Input" sheetId="12" r:id="rId3"/>
    <sheet name="Cover- Page 1" sheetId="1" r:id="rId4"/>
    <sheet name="Total All Funds - Page 2" sheetId="2" r:id="rId5"/>
    <sheet name="Page 3" sheetId="24" r:id="rId6"/>
    <sheet name="Lid Support-Page 4" sheetId="4" r:id="rId7"/>
    <sheet name="Lid Computation Page5" sheetId="5" r:id="rId8"/>
    <sheet name="Capital Improvements Page6" sheetId="27" r:id="rId9"/>
    <sheet name="Interlocal Form" sheetId="25" r:id="rId10"/>
    <sheet name="Trade Name Form" sheetId="26" r:id="rId11"/>
    <sheet name="Budget Hearing" sheetId="6" r:id="rId12"/>
    <sheet name="2024-2025 Worksheet" sheetId="18" r:id="rId13"/>
    <sheet name="2023-2024 Worksheet" sheetId="19" r:id="rId14"/>
    <sheet name="2022-2023 Worksheet" sheetId="20" r:id="rId15"/>
    <sheet name="Interlocal Form Page2" sheetId="28" r:id="rId16"/>
    <sheet name="For Upload" sheetId="21" state="hidden" r:id="rId17"/>
  </sheets>
  <definedNames>
    <definedName name="_xlnm.Print_Area" localSheetId="14">'2022-2023 Worksheet'!$A$2:$G$25</definedName>
    <definedName name="_xlnm.Print_Area" localSheetId="13">'2023-2024 Worksheet'!$A$2:$G$25</definedName>
    <definedName name="_xlnm.Print_Area" localSheetId="12">'2024-2025 Worksheet'!$A$2:$G$25</definedName>
    <definedName name="_xlnm.Print_Area" localSheetId="2">'Basic Data Input'!$A$2:$B$19</definedName>
    <definedName name="_xlnm.Print_Area" localSheetId="11">'Budget Hearing'!$A$1:$B$18</definedName>
    <definedName name="_xlnm.Print_Area" localSheetId="8">'Capital Improvements Page6'!$A$1:$C$37</definedName>
    <definedName name="_xlnm.Print_Area" localSheetId="0">Checklist!$A$1:$C$31</definedName>
    <definedName name="_xlnm.Print_Area" localSheetId="3">'Cover- Page 1'!$A$1:$J$26</definedName>
    <definedName name="_xlnm.Print_Area" localSheetId="9">'Interlocal Form'!$A$1:$D$23</definedName>
    <definedName name="_xlnm.Print_Area" localSheetId="15">'Interlocal Form Page2'!$A$1:$D$23</definedName>
    <definedName name="_xlnm.Print_Area" localSheetId="7">'Lid Computation Page5'!$A$1:$K$34</definedName>
    <definedName name="_xlnm.Print_Area" localSheetId="6">'Lid Support-Page 4'!$A$1:$E$31</definedName>
    <definedName name="_xlnm.Print_Area" localSheetId="1">'Step By Step'!$A$1:$B$59</definedName>
    <definedName name="_xlnm.Print_Area" localSheetId="4">'Total All Funds - Page 2'!$A$1:$E$31</definedName>
    <definedName name="_xlnm.Print_Area" localSheetId="10">'Trade Name Form'!$A$1:$C$23</definedName>
    <definedName name="_xlnm.Print_Titles" localSheetId="7">'Lid Computation Page5'!$1:$2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C9" i="4" l="1"/>
  <c r="D23" i="28" l="1"/>
  <c r="A3" i="28"/>
  <c r="D30" i="2" l="1"/>
  <c r="A1" i="27" l="1"/>
  <c r="B37" i="27"/>
  <c r="C19" i="4" s="1"/>
  <c r="A4" i="26" l="1"/>
  <c r="A3" i="25"/>
  <c r="D23" i="25"/>
  <c r="E22" i="4" s="1"/>
  <c r="C11" i="4" l="1"/>
  <c r="C10" i="4"/>
  <c r="C20" i="4" l="1"/>
  <c r="EC3" i="21"/>
  <c r="DX3" i="21"/>
  <c r="DW3" i="21"/>
  <c r="DP3" i="21"/>
  <c r="DN3" i="21"/>
  <c r="DK3" i="21"/>
  <c r="DG3" i="21"/>
  <c r="CM3" i="21"/>
  <c r="CL3" i="21"/>
  <c r="CK3" i="21"/>
  <c r="B3" i="21"/>
  <c r="F11" i="5"/>
  <c r="H10" i="5" s="1"/>
  <c r="F15" i="5"/>
  <c r="H14" i="5" s="1"/>
  <c r="EB3" i="21" s="1"/>
  <c r="G5" i="20"/>
  <c r="G6" i="20"/>
  <c r="C23" i="20"/>
  <c r="D23" i="20"/>
  <c r="E23" i="20"/>
  <c r="F23" i="20"/>
  <c r="C7" i="20"/>
  <c r="C14" i="20" s="1"/>
  <c r="D7" i="20"/>
  <c r="D14" i="20" s="1"/>
  <c r="D24" i="20" s="1"/>
  <c r="E7" i="20"/>
  <c r="E14" i="20" s="1"/>
  <c r="E24" i="20" s="1"/>
  <c r="F7" i="20"/>
  <c r="F14" i="20" s="1"/>
  <c r="F24" i="20" s="1"/>
  <c r="G22" i="20"/>
  <c r="G21" i="20"/>
  <c r="C20" i="2" s="1"/>
  <c r="Z3" i="21" s="1"/>
  <c r="G20" i="20"/>
  <c r="G19" i="20"/>
  <c r="G18" i="20"/>
  <c r="G17" i="20"/>
  <c r="C16" i="2" s="1"/>
  <c r="S3" i="21" s="1"/>
  <c r="G16" i="20"/>
  <c r="C15" i="2" s="1"/>
  <c r="R3" i="21" s="1"/>
  <c r="G13" i="20"/>
  <c r="C12" i="2" s="1"/>
  <c r="P3" i="21" s="1"/>
  <c r="G12" i="20"/>
  <c r="C11" i="2" s="1"/>
  <c r="O3" i="21" s="1"/>
  <c r="G11" i="20"/>
  <c r="C10" i="2" s="1"/>
  <c r="N3" i="21" s="1"/>
  <c r="G10" i="20"/>
  <c r="G9" i="20"/>
  <c r="G8" i="20"/>
  <c r="C7" i="2" s="1"/>
  <c r="I3" i="21" s="1"/>
  <c r="A18" i="20"/>
  <c r="A10" i="20"/>
  <c r="A7" i="20"/>
  <c r="A24" i="20"/>
  <c r="A23" i="20"/>
  <c r="A22" i="20"/>
  <c r="A21" i="20"/>
  <c r="A20" i="20"/>
  <c r="A19" i="20"/>
  <c r="A17" i="20"/>
  <c r="A16" i="20"/>
  <c r="A15" i="20"/>
  <c r="A14" i="20"/>
  <c r="A13" i="20"/>
  <c r="A12" i="20"/>
  <c r="A11" i="20"/>
  <c r="A9" i="20"/>
  <c r="A8" i="20"/>
  <c r="A6" i="20"/>
  <c r="A5" i="20"/>
  <c r="A4" i="20"/>
  <c r="G6" i="19"/>
  <c r="F7" i="19"/>
  <c r="F14" i="19" s="1"/>
  <c r="F23" i="19"/>
  <c r="C7" i="19"/>
  <c r="C14" i="19" s="1"/>
  <c r="C23" i="19"/>
  <c r="D7" i="19"/>
  <c r="D14" i="19" s="1"/>
  <c r="D24" i="19" s="1"/>
  <c r="D23" i="19"/>
  <c r="E7" i="19"/>
  <c r="E14" i="19"/>
  <c r="E23" i="19"/>
  <c r="G5" i="19"/>
  <c r="G22" i="19"/>
  <c r="D21" i="2" s="1"/>
  <c r="BA3" i="21" s="1"/>
  <c r="G21" i="19"/>
  <c r="D20" i="2" s="1"/>
  <c r="AZ3" i="21" s="1"/>
  <c r="G20" i="19"/>
  <c r="G19" i="19"/>
  <c r="D18" i="2" s="1"/>
  <c r="AX3" i="21" s="1"/>
  <c r="G18" i="19"/>
  <c r="G17" i="19"/>
  <c r="G16" i="19"/>
  <c r="G13" i="19"/>
  <c r="D12" i="2" s="1"/>
  <c r="AP3" i="21" s="1"/>
  <c r="G12" i="19"/>
  <c r="G11" i="19"/>
  <c r="D10" i="2" s="1"/>
  <c r="AN3" i="21" s="1"/>
  <c r="G10" i="19"/>
  <c r="G9" i="19"/>
  <c r="D8" i="2" s="1"/>
  <c r="AK3" i="21" s="1"/>
  <c r="G8" i="19"/>
  <c r="A19" i="19"/>
  <c r="A18" i="19"/>
  <c r="A10" i="19"/>
  <c r="A7" i="19"/>
  <c r="A24" i="19"/>
  <c r="A23" i="19"/>
  <c r="A22" i="19"/>
  <c r="A21" i="19"/>
  <c r="A20" i="19"/>
  <c r="A17" i="19"/>
  <c r="A16" i="19"/>
  <c r="A15" i="19"/>
  <c r="A14" i="19"/>
  <c r="A13" i="19"/>
  <c r="A12" i="19"/>
  <c r="A11" i="19"/>
  <c r="A9" i="19"/>
  <c r="A8" i="19"/>
  <c r="A6" i="19"/>
  <c r="A5" i="19"/>
  <c r="A4" i="19"/>
  <c r="G5" i="18"/>
  <c r="G6" i="18"/>
  <c r="E5" i="2" s="1"/>
  <c r="G16" i="18"/>
  <c r="E15" i="2" s="1"/>
  <c r="BR3" i="21" s="1"/>
  <c r="G17" i="18"/>
  <c r="G18" i="18"/>
  <c r="G19" i="18"/>
  <c r="G20" i="18"/>
  <c r="E19" i="2" s="1"/>
  <c r="BY3" i="21" s="1"/>
  <c r="G21" i="18"/>
  <c r="E20" i="2" s="1"/>
  <c r="BZ3" i="21" s="1"/>
  <c r="G22" i="18"/>
  <c r="G8" i="18"/>
  <c r="E7" i="2" s="1"/>
  <c r="BI3" i="21" s="1"/>
  <c r="G9" i="18"/>
  <c r="G10" i="18"/>
  <c r="G11" i="18"/>
  <c r="G12" i="18"/>
  <c r="E11" i="2" s="1"/>
  <c r="BO3" i="21" s="1"/>
  <c r="G13" i="18"/>
  <c r="E12" i="2" s="1"/>
  <c r="BP3" i="21" s="1"/>
  <c r="F7" i="18"/>
  <c r="F14" i="18" s="1"/>
  <c r="F24" i="18" s="1"/>
  <c r="E7" i="18"/>
  <c r="E14" i="18"/>
  <c r="D7" i="18"/>
  <c r="D14" i="18" s="1"/>
  <c r="F23" i="18"/>
  <c r="E23" i="18"/>
  <c r="D23" i="18"/>
  <c r="C7" i="18"/>
  <c r="C14" i="18" s="1"/>
  <c r="C23" i="18"/>
  <c r="A19" i="18"/>
  <c r="A18" i="18"/>
  <c r="A10" i="18"/>
  <c r="A7" i="18"/>
  <c r="A24" i="18"/>
  <c r="A23" i="18"/>
  <c r="A22" i="18"/>
  <c r="A21" i="18"/>
  <c r="A20" i="18"/>
  <c r="A17" i="18"/>
  <c r="A16" i="18"/>
  <c r="A15" i="18"/>
  <c r="A14" i="18"/>
  <c r="A13" i="18"/>
  <c r="A12" i="18"/>
  <c r="A11" i="18"/>
  <c r="A9" i="18"/>
  <c r="A8" i="18"/>
  <c r="A6" i="18"/>
  <c r="A5" i="18"/>
  <c r="A4" i="18"/>
  <c r="E1" i="1"/>
  <c r="A1" i="5"/>
  <c r="J8" i="5"/>
  <c r="E8" i="2"/>
  <c r="BK3" i="21" s="1"/>
  <c r="E12" i="4"/>
  <c r="CN3" i="21" s="1"/>
  <c r="A1" i="4"/>
  <c r="A8" i="6"/>
  <c r="A4" i="6"/>
  <c r="D15" i="2"/>
  <c r="AR3" i="21" s="1"/>
  <c r="D16" i="2"/>
  <c r="AS3" i="21" s="1"/>
  <c r="D17" i="2"/>
  <c r="AT3" i="21" s="1"/>
  <c r="D19" i="2"/>
  <c r="AY3" i="21" s="1"/>
  <c r="C17" i="2"/>
  <c r="T3" i="21" s="1"/>
  <c r="C18" i="2"/>
  <c r="X3" i="21" s="1"/>
  <c r="C19" i="2"/>
  <c r="Y3" i="21" s="1"/>
  <c r="C21" i="2"/>
  <c r="AA3" i="21" s="1"/>
  <c r="E16" i="2"/>
  <c r="BS3" i="21" s="1"/>
  <c r="E17" i="2"/>
  <c r="BT3" i="21" s="1"/>
  <c r="E18" i="2"/>
  <c r="BX3" i="21" s="1"/>
  <c r="E21" i="2"/>
  <c r="CA3" i="21" s="1"/>
  <c r="D5" i="2"/>
  <c r="C4" i="2"/>
  <c r="D3" i="21" s="1"/>
  <c r="C5" i="2"/>
  <c r="E3" i="21" s="1"/>
  <c r="C8" i="2"/>
  <c r="K3" i="21" s="1"/>
  <c r="C9" i="2"/>
  <c r="L3" i="21" s="1"/>
  <c r="D7" i="2"/>
  <c r="AI3" i="21" s="1"/>
  <c r="D9" i="2"/>
  <c r="AL3" i="21" s="1"/>
  <c r="D11" i="2"/>
  <c r="AO3" i="21" s="1"/>
  <c r="E9" i="2"/>
  <c r="BL3" i="21" s="1"/>
  <c r="E10" i="2"/>
  <c r="BN3" i="21" s="1"/>
  <c r="A1" i="2"/>
  <c r="E24" i="19" l="1"/>
  <c r="G7" i="20"/>
  <c r="D24" i="18"/>
  <c r="G23" i="19"/>
  <c r="C24" i="18"/>
  <c r="E24" i="18"/>
  <c r="G23" i="20"/>
  <c r="J14" i="5"/>
  <c r="F24" i="19"/>
  <c r="G23" i="18"/>
  <c r="DF3" i="21"/>
  <c r="AE3" i="21"/>
  <c r="BE3" i="21"/>
  <c r="E6" i="4"/>
  <c r="CZ3" i="21" s="1"/>
  <c r="E7" i="4"/>
  <c r="CQ3" i="21" s="1"/>
  <c r="C6" i="2"/>
  <c r="C24" i="19"/>
  <c r="G24" i="19" s="1"/>
  <c r="G14" i="19"/>
  <c r="C24" i="20"/>
  <c r="G24" i="20" s="1"/>
  <c r="G7" i="19" s="1"/>
  <c r="G14" i="20"/>
  <c r="EA3" i="21"/>
  <c r="J22" i="5"/>
  <c r="E22" i="2"/>
  <c r="D22" i="2"/>
  <c r="C22" i="2"/>
  <c r="G7" i="18" l="1"/>
  <c r="G14" i="18" s="1"/>
  <c r="G24" i="18" s="1"/>
  <c r="E21" i="4"/>
  <c r="E26" i="4" s="1"/>
  <c r="DR3" i="21" s="1"/>
  <c r="E14" i="4"/>
  <c r="DE3" i="21" s="1"/>
  <c r="G3" i="21"/>
  <c r="C13" i="2"/>
  <c r="Q3" i="21" s="1"/>
  <c r="B13" i="6"/>
  <c r="AB3" i="21"/>
  <c r="CB3" i="21"/>
  <c r="B15" i="6"/>
  <c r="B14" i="6"/>
  <c r="BB3" i="21"/>
  <c r="J24" i="5"/>
  <c r="ED3" i="21"/>
  <c r="DH3" i="21" l="1"/>
  <c r="C23" i="2"/>
  <c r="E28" i="4"/>
  <c r="J28" i="5" s="1"/>
  <c r="EG3" i="21" s="1"/>
  <c r="EE3" i="21"/>
  <c r="J26" i="5"/>
  <c r="AC3" i="21" l="1"/>
  <c r="D4" i="2"/>
  <c r="AD3" i="21" s="1"/>
  <c r="EF3" i="21"/>
  <c r="J30" i="5"/>
  <c r="D6" i="2" l="1"/>
  <c r="D13" i="2" s="1"/>
  <c r="D23" i="2" s="1"/>
  <c r="E4" i="2" s="1"/>
  <c r="BD3" i="21" s="1"/>
  <c r="EH3" i="21"/>
  <c r="B18" i="6"/>
  <c r="AQ3" i="21" l="1"/>
  <c r="AG3" i="21"/>
  <c r="BC3" i="21"/>
  <c r="E6" i="2"/>
  <c r="BG3" i="21" l="1"/>
  <c r="E13" i="2"/>
  <c r="E23" i="2" l="1"/>
  <c r="D31" i="2" s="1"/>
  <c r="BQ3" i="21"/>
  <c r="B17" i="6"/>
  <c r="E24" i="2" l="1"/>
  <c r="F24" i="2" s="1"/>
  <c r="CC3" i="21"/>
  <c r="B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G1" authorId="0" shapeId="0" xr:uid="{00000000-0006-0000-0300-000001000000}">
      <text>
        <r>
          <rPr>
            <b/>
            <sz val="8"/>
            <color indexed="81"/>
            <rFont val="Tahoma"/>
            <family val="2"/>
          </rPr>
          <t xml:space="preserve">How do I put the name of my subdivision in here?
</t>
        </r>
        <r>
          <rPr>
            <sz val="8"/>
            <color indexed="81"/>
            <rFont val="Tahoma"/>
            <family val="2"/>
          </rPr>
          <t xml:space="preserve">Go to first sheet tab "Basic Data Input" to input the name of your subdivision and the beginning and ending months of your fiscal year.  (This box will not print.)
</t>
        </r>
      </text>
    </comment>
  </commentList>
</comments>
</file>

<file path=xl/sharedStrings.xml><?xml version="1.0" encoding="utf-8"?>
<sst xmlns="http://schemas.openxmlformats.org/spreadsheetml/2006/main" count="593" uniqueCount="451">
  <si>
    <t xml:space="preserve">
</t>
  </si>
  <si>
    <t>Line
No.</t>
  </si>
  <si>
    <t>TOTAL ALL FUNDS</t>
  </si>
  <si>
    <t>Net Cash Balance</t>
  </si>
  <si>
    <t>Investments</t>
  </si>
  <si>
    <t>Federal Receipts</t>
  </si>
  <si>
    <t>State Receipts:  Other</t>
  </si>
  <si>
    <t>Local Receipts:  Other</t>
  </si>
  <si>
    <t>Transfers In Of Surplus Fees</t>
  </si>
  <si>
    <t>Disbursements &amp; Transfers:</t>
  </si>
  <si>
    <t>Operating Expenses</t>
  </si>
  <si>
    <t>Capital Improvements (Real Property/Improvements)</t>
  </si>
  <si>
    <t>Debt Service:  Other</t>
  </si>
  <si>
    <t>Judgments</t>
  </si>
  <si>
    <t>Transfers of Surplus Fees</t>
  </si>
  <si>
    <t xml:space="preserve"> </t>
  </si>
  <si>
    <t>CORRESPONDENCE INFORMATION</t>
  </si>
  <si>
    <t>BOARD CHAIRPERSON</t>
  </si>
  <si>
    <t>PREPARER</t>
  </si>
  <si>
    <t>Calculation of Restricted Funds</t>
  </si>
  <si>
    <t>TOTAL RESTRICTED FUNDS (A)</t>
  </si>
  <si>
    <t>Interlocal Agreements/Joint Public Agency Agreements</t>
  </si>
  <si>
    <t>Repairs to Infrastructure Damaged by a Natural Disaster</t>
  </si>
  <si>
    <t>TOTAL LID EXCEPTIONS (B)</t>
  </si>
  <si>
    <t>%</t>
  </si>
  <si>
    <t>(3)</t>
  </si>
  <si>
    <t>ALLOWABLE INCREASES</t>
  </si>
  <si>
    <t>(4)</t>
  </si>
  <si>
    <t>(5)</t>
  </si>
  <si>
    <t>(6)</t>
  </si>
  <si>
    <t>ATTACH A COPY OF THE BOARD MINUTES APPROVING THE INCREASE.</t>
  </si>
  <si>
    <t>(7)</t>
  </si>
  <si>
    <t>Please Attach Ballot Sample and Election Results OR Record of Action From Townhall Meeting</t>
  </si>
  <si>
    <t>(8)</t>
  </si>
  <si>
    <t>(9)</t>
  </si>
  <si>
    <t>(10)</t>
  </si>
  <si>
    <t>(11)</t>
  </si>
  <si>
    <t>(12)</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</si>
  <si>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</si>
  <si>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</si>
  <si>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</si>
  <si>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t>NOTICE OF BUDGET HEARING
AND BUDGET SUMMARY</t>
  </si>
  <si>
    <t xml:space="preserve">Unused Budget Authority Created For Next Year   </t>
  </si>
  <si>
    <t>General Fund</t>
  </si>
  <si>
    <t>__________ Fund</t>
  </si>
  <si>
    <t>TOTAL FOR
ALL FUNDS</t>
  </si>
  <si>
    <t>State Receipts: State Aid</t>
  </si>
  <si>
    <t>State Receipts: Other</t>
  </si>
  <si>
    <t>Local Receipts: Other</t>
  </si>
  <si>
    <t>Debt Service: Other</t>
  </si>
  <si>
    <t>Day of month</t>
  </si>
  <si>
    <t>Month</t>
  </si>
  <si>
    <t>Year</t>
  </si>
  <si>
    <t>Time</t>
  </si>
  <si>
    <t>A.M. or P.M.</t>
  </si>
  <si>
    <t>Location</t>
  </si>
  <si>
    <t>County Treasurer's Commission Percentage:</t>
  </si>
  <si>
    <t>The Cell Is Locked:</t>
  </si>
  <si>
    <t>You Note Any Errors Or Have Any Problems:</t>
  </si>
  <si>
    <t>Total All Funds - Page 2</t>
  </si>
  <si>
    <t>(1)</t>
  </si>
  <si>
    <t>Beginning Balances, Receipts, &amp; Transfers:</t>
  </si>
  <si>
    <t>Transfers In Other Than Surplus Fees</t>
  </si>
  <si>
    <r>
      <t>LESS:</t>
    </r>
    <r>
      <rPr>
        <sz val="10"/>
        <rFont val="Arial"/>
        <family val="2"/>
      </rPr>
      <t xml:space="preserve">  Amount Expected to be Spent in Future Budget Years</t>
    </r>
  </si>
  <si>
    <t>Allowable Capital Improvements</t>
  </si>
  <si>
    <t>State Aid (State Statute Section 71-1628.08)</t>
  </si>
  <si>
    <t>State Receipts:  State Aid (State Statute Section 71-1628.08)</t>
  </si>
  <si>
    <r>
      <t xml:space="preserve">LOCAL PUBLIC HEALTH DEPARTMENT
</t>
    </r>
    <r>
      <rPr>
        <b/>
        <sz val="14"/>
        <rFont val="Arial"/>
        <family val="2"/>
      </rPr>
      <t>BUDGET FORM</t>
    </r>
  </si>
  <si>
    <t>Name of Local Public Health Department:</t>
  </si>
  <si>
    <t>Other Capital Outlay (Equipment, Vehicles, Etc.)</t>
  </si>
  <si>
    <r>
      <t xml:space="preserve">Subtotal of Beginning Balances </t>
    </r>
    <r>
      <rPr>
        <b/>
        <sz val="8"/>
        <rFont val="Arial"/>
        <family val="2"/>
      </rPr>
      <t>(Lines 2 thru 3)</t>
    </r>
  </si>
  <si>
    <r>
      <t xml:space="preserve">Total Resources Available </t>
    </r>
    <r>
      <rPr>
        <b/>
        <sz val="8"/>
        <rFont val="Arial"/>
        <family val="2"/>
      </rPr>
      <t>(Lines 4 thru 10)</t>
    </r>
  </si>
  <si>
    <r>
      <t xml:space="preserve">Total Disbursements &amp; Transfers </t>
    </r>
    <r>
      <rPr>
        <b/>
        <sz val="8"/>
        <rFont val="Arial"/>
        <family val="2"/>
      </rPr>
      <t>(Lines 13 thru 19)</t>
    </r>
  </si>
  <si>
    <r>
      <t xml:space="preserve">Balance Forward/Cash Reserve </t>
    </r>
    <r>
      <rPr>
        <b/>
        <sz val="8"/>
        <rFont val="Arial"/>
        <family val="2"/>
      </rPr>
      <t>(Line 11 - Line 20)</t>
    </r>
  </si>
  <si>
    <r>
      <t xml:space="preserve">Balance Forward </t>
    </r>
    <r>
      <rPr>
        <b/>
        <sz val="8"/>
        <rFont val="Arial"/>
        <family val="2"/>
      </rPr>
      <t>(Line 11 - Line 20)</t>
    </r>
  </si>
  <si>
    <t>Prior Year Budgeted Capital Improvements that were excluded from Restricted Funds.</t>
  </si>
  <si>
    <t>Capital Improvements  (Real Property and Improvements
      on Real Property)</t>
  </si>
  <si>
    <t>(2)</t>
  </si>
  <si>
    <t>(13)</t>
  </si>
  <si>
    <t>(14)</t>
  </si>
  <si>
    <t>Transfer In Other Than Surplus Fees  (Should agree to Line 19)</t>
  </si>
  <si>
    <t>Transfers Out of Surplus Fees</t>
  </si>
  <si>
    <t>Transfers Out Other Than Surplus Fees  (Should agree to Line 10)</t>
  </si>
  <si>
    <t>Total Unused Restricted Funds Authority = Line (8) - Line (9)</t>
  </si>
  <si>
    <t>Total Restricted Funds Authority = Line (1) + Line (7)</t>
  </si>
  <si>
    <t>Allowable Dollar Amount of Increase to Restricted Funds = Line (1) x Line (6)</t>
  </si>
  <si>
    <t>TOTAL ALLOWABLE PERCENT INCREASE = Line (2) + Line (3) + Line (4) + Line (5)</t>
  </si>
  <si>
    <t>/</t>
  </si>
  <si>
    <t>=</t>
  </si>
  <si>
    <t># of Board Members
voting "Yes" for Increase</t>
  </si>
  <si>
    <t>Must be at least
.75 (75%) of the
Governing Body</t>
  </si>
  <si>
    <t>Multiply times
100 To get %</t>
  </si>
  <si>
    <t>Transfers Out Other Than Surplus Fees</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</si>
  <si>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(5).</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</si>
  <si>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</si>
  <si>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</si>
  <si>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</si>
  <si>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Subdivision ID</t>
  </si>
  <si>
    <t>Entity</t>
  </si>
  <si>
    <t>Received</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</si>
  <si>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</si>
  <si>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</si>
  <si>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</si>
  <si>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</si>
  <si>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</si>
  <si>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</si>
  <si>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</si>
  <si>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</si>
  <si>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</si>
  <si>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</si>
  <si>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</si>
  <si>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</si>
  <si>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</si>
  <si>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</si>
  <si>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</si>
  <si>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</si>
  <si>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</si>
  <si>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</si>
  <si>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</si>
  <si>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</si>
  <si>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</si>
  <si>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</si>
  <si>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</si>
  <si>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</si>
  <si>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</si>
  <si>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</si>
  <si>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</si>
  <si>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</si>
  <si>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</si>
  <si>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</si>
  <si>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</si>
  <si>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</si>
  <si>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</si>
  <si>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</si>
  <si>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</si>
  <si>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</si>
  <si>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</si>
  <si>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</si>
  <si>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</si>
  <si>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</si>
  <si>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</si>
  <si>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</si>
  <si>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</si>
  <si>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</si>
  <si>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</si>
  <si>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</si>
  <si>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</si>
  <si>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</si>
  <si>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</si>
  <si>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</si>
  <si>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</si>
  <si>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</si>
  <si>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</si>
  <si>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</si>
  <si>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</si>
  <si>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</si>
  <si>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</si>
  <si>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</si>
  <si>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</si>
  <si>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</si>
  <si>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</si>
  <si>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</si>
  <si>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</si>
  <si>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</si>
  <si>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</si>
  <si>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</si>
  <si>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</si>
  <si>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</si>
  <si>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</si>
  <si>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</si>
  <si>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</si>
  <si>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</si>
  <si>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</si>
  <si>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</si>
  <si>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</si>
  <si>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</si>
  <si>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</si>
  <si>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</si>
  <si>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</si>
  <si>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</si>
  <si>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</si>
  <si>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2008Valuation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</si>
  <si>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</si>
  <si>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</si>
  <si>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</si>
  <si>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</si>
  <si>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</si>
  <si>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</si>
  <si>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</si>
  <si>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</si>
  <si>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</si>
  <si>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</si>
  <si>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</si>
  <si>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</si>
  <si>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</si>
  <si>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</si>
  <si>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</si>
  <si>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</si>
  <si>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</si>
  <si>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</si>
  <si>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</si>
  <si>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</si>
  <si>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</si>
  <si>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</si>
  <si>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</si>
  <si>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</si>
  <si>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</si>
  <si>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</si>
  <si>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</si>
  <si>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</si>
  <si>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</si>
  <si>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</si>
  <si>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</si>
  <si>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</si>
  <si>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</si>
  <si>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</si>
  <si>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</si>
  <si>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</si>
  <si>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</si>
  <si>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</si>
  <si>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</si>
  <si>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</si>
  <si>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</si>
  <si>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</si>
  <si>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</si>
  <si>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</si>
  <si>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</si>
  <si>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</si>
  <si>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</si>
  <si>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</si>
  <si>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</si>
  <si>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</si>
  <si>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</si>
  <si>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</si>
  <si>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</si>
  <si>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Board Chairperson</t>
  </si>
  <si>
    <t>Preparer</t>
  </si>
  <si>
    <t>_____</t>
  </si>
  <si>
    <t>_______________</t>
  </si>
  <si>
    <t>AM or PM</t>
  </si>
  <si>
    <t>_________________ ____________________</t>
  </si>
  <si>
    <t>___________________________________</t>
  </si>
  <si>
    <t>________________</t>
  </si>
  <si>
    <t>Checklist of Items to Be Completed and Submitted</t>
  </si>
  <si>
    <t>Page 1 (Cover Page):</t>
  </si>
  <si>
    <t>Page 2 (Budget Form):</t>
  </si>
  <si>
    <r>
      <t>Page 3 (Correspondence Page</t>
    </r>
    <r>
      <rPr>
        <b/>
        <sz val="11"/>
        <rFont val="Arial"/>
        <family val="2"/>
      </rPr>
      <t>):</t>
    </r>
  </si>
  <si>
    <t>Correspondence Information is completed, indicating Contact For Correspondence.</t>
  </si>
  <si>
    <t>Other Restricted Funds agree to amounts in Column 3, Page 2.</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</si>
  <si>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</si>
  <si>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</si>
  <si>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</si>
  <si>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</si>
  <si>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</si>
  <si>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</si>
  <si>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</si>
  <si>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</si>
  <si>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</si>
  <si>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Report of Joint Public Agency &amp; Interlocal Agreements</t>
  </si>
  <si>
    <t>YES</t>
  </si>
  <si>
    <t>NO</t>
  </si>
  <si>
    <r>
      <t xml:space="preserve">Column 1, Line 4 agrees to </t>
    </r>
    <r>
      <rPr>
        <u/>
        <sz val="11"/>
        <rFont val="Times New Roman"/>
        <family val="1"/>
      </rPr>
      <t>last year’s</t>
    </r>
    <r>
      <rPr>
        <sz val="11"/>
        <rFont val="Times New Roman"/>
        <family val="1"/>
      </rPr>
      <t xml:space="preserve"> budget form Column 1, Line 21.  If not, provide explanation.</t>
    </r>
  </si>
  <si>
    <t>Column 1, Line 21 agrees to Column 2, Line 4.</t>
  </si>
  <si>
    <t>Column 2, Line 21 agrees to Column 3, Line 4.</t>
  </si>
  <si>
    <t>Column 3, Line 21 is equal or greater than zero.  Cannot budget to have a negative fund balance.</t>
  </si>
  <si>
    <t>Transfers IN (Line 10) agree to Transfers OUT (Line 19).</t>
  </si>
  <si>
    <r>
      <t xml:space="preserve">Capital Improvement Lid Exceptions Line (3) agrees to </t>
    </r>
    <r>
      <rPr>
        <u/>
        <sz val="11"/>
        <rFont val="Times New Roman"/>
        <family val="1"/>
      </rPr>
      <t>last year’s</t>
    </r>
    <r>
      <rPr>
        <sz val="11"/>
        <rFont val="Times New Roman"/>
        <family val="1"/>
      </rPr>
      <t xml:space="preserve"> budget Page 4, Line (8).</t>
    </r>
  </si>
  <si>
    <t>Line (5) agrees to Line (9).</t>
  </si>
  <si>
    <t>Report of Trade Names, Corporate Names &amp; Business Names</t>
  </si>
  <si>
    <t>Report of Trade Names, Corporate Names, and Business Names is indicated by checking the box.</t>
  </si>
  <si>
    <t>Line (8) cannot be greater than Page 2, Column 3, Line (14).</t>
  </si>
  <si>
    <t>Line (4) cannot be greater than Page 2, Column 2, Line (14).</t>
  </si>
  <si>
    <t>Line (8) must be greater than or equal to Line (9).</t>
  </si>
  <si>
    <t>This worksheet does not need to be submitted to the State, it is for your use only</t>
  </si>
  <si>
    <t>Cash Reserve Percentage</t>
  </si>
  <si>
    <t>Example -July 1</t>
  </si>
  <si>
    <t>Example -June 30</t>
  </si>
  <si>
    <t>First Date of Fiscal Year:</t>
  </si>
  <si>
    <t>Last Date of Fiscal Year:</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</si>
  <si>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</si>
  <si>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</si>
  <si>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</si>
  <si>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</si>
  <si>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column 3 with budget numbers for upcoming fiscal year.</t>
  </si>
  <si>
    <t>Fill in allowable increases.  All subdivisions are allowed a 2.5% increase.</t>
  </si>
  <si>
    <t>Review Line 10, if negative, consider if all allowable increases were added or consider lid exemptions on Lid Supporting Schedule -Page 4</t>
  </si>
  <si>
    <t>Lid Support Page 4</t>
  </si>
  <si>
    <t>Cover - Page 1</t>
  </si>
  <si>
    <t>If the Subdivision was a member of an interlocal agreement, place an "X" in the appropriate box.</t>
  </si>
  <si>
    <t>If the Subdivision operated under a separate trade name or business name, place an "X" in the appropriate box.</t>
  </si>
  <si>
    <t>Page 3</t>
  </si>
  <si>
    <t>Complete all correspondence information</t>
  </si>
  <si>
    <t>Checklist</t>
  </si>
  <si>
    <t>Review items listed on the Checklist sheet to eliminate errors</t>
  </si>
  <si>
    <t>Publish and Hold Hearings</t>
  </si>
  <si>
    <t>Hold Hearing and Board needs to adopt budget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</si>
  <si>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</si>
  <si>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</si>
  <si>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</si>
  <si>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</si>
  <si>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</si>
  <si>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</si>
  <si>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</si>
  <si>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</si>
  <si>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</si>
  <si>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</si>
  <si>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</si>
  <si>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</si>
  <si>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Prior Year Capital Improvement Exemption</t>
  </si>
  <si>
    <t>Amount spent on Capital Improvements during last year</t>
  </si>
  <si>
    <t>Amount still expected to be spent on Capital Improvements.</t>
  </si>
  <si>
    <t>Hearing Held On:                                                  Month</t>
  </si>
  <si>
    <t>Lid Computation Page 5</t>
  </si>
  <si>
    <t>Complete Line 1 based on the prior year budget form.</t>
  </si>
  <si>
    <t>Complete Lid Exemptions if needed.  Subdivision must show a zero or positive number on Lid Computation Page 5 in order to be in compliance with Lid.</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</si>
  <si>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</si>
  <si>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</si>
  <si>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This number comes from the prior budget Page 4, Line 8</t>
  </si>
  <si>
    <t>Common Questions</t>
  </si>
  <si>
    <t>How many days must the notice be published prior to the meeting?</t>
  </si>
  <si>
    <t>Notice must be published 5 days prior to hearing date.  Our understanding is that the day of publication and day of hearing can be counted in the 5 days</t>
  </si>
  <si>
    <t>My notice did not get printed, now what do I do?</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</si>
  <si>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</si>
  <si>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The Board approved a budget different than what was published?</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</si>
  <si>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</si>
  <si>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</si>
  <si>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</si>
  <si>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</si>
  <si>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</si>
  <si>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</si>
  <si>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</si>
  <si>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</si>
  <si>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</si>
  <si>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</si>
  <si>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</si>
  <si>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</si>
  <si>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</si>
  <si>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r>
      <t xml:space="preserve">Less:  </t>
    </r>
    <r>
      <rPr>
        <sz val="10"/>
        <rFont val="Arial"/>
        <family val="2"/>
      </rPr>
      <t>Restricted Funds from Lid Supporting Schedule</t>
    </r>
  </si>
  <si>
    <t>Upon Filing, The Entity Certifies the Information Submitted on this Form to be Correct:</t>
  </si>
  <si>
    <t>APA Contact Information</t>
  </si>
  <si>
    <t>NOTE:  We have removed the signature from the front cover, but you are now required to remit a copy of the board minutes or resolution where the budget was adopted</t>
  </si>
  <si>
    <t>HEALTH FORM WORKSHEET</t>
  </si>
  <si>
    <t>Submission Information</t>
  </si>
  <si>
    <t>Submit budget to:</t>
  </si>
  <si>
    <r>
      <rPr>
        <b/>
        <sz val="11"/>
        <rFont val="Arial"/>
        <family val="2"/>
      </rPr>
      <t xml:space="preserve">1.  </t>
    </r>
    <r>
      <rPr>
        <sz val="11"/>
        <rFont val="Arial"/>
        <family val="2"/>
      </rPr>
      <t>Auditor of Public Accounts -Electronically on Website or Mail</t>
    </r>
  </si>
  <si>
    <t>Page 4 (Lid Supporting Schedule):</t>
  </si>
  <si>
    <t>Page 5 (Lid Computation Form):</t>
  </si>
  <si>
    <t>Note:  Fill in number of board members voting and percentage will automatically compute on Line 4</t>
  </si>
  <si>
    <t>Notice must be published 4 days prior to hearing date.  State Statute 13-506 states "For purposes of such notice, the four calendar days shall include the day of publication but not the day of hearing.</t>
  </si>
  <si>
    <t>Need to publish information about hearing 4 days prior to date of hearing in a newspaper of general circulation in the subdivision</t>
  </si>
  <si>
    <t>REPORT OF JOINT PUBLIC AGENCY AND INTERLOCAL AGREEMENTS</t>
  </si>
  <si>
    <t>SUBDIVISION NAME</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</si>
  <si>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</si>
  <si>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</si>
  <si>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</si>
  <si>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</si>
  <si>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</si>
  <si>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</si>
  <si>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</si>
  <si>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</si>
  <si>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</si>
  <si>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</si>
  <si>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</si>
  <si>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 xml:space="preserve">   Report on Interlocal Agreements and Trade Names</t>
  </si>
  <si>
    <t>Report of Interlocal Agreements and Trade Names.</t>
  </si>
  <si>
    <r>
      <t xml:space="preserve">Line (1) agrees to </t>
    </r>
    <r>
      <rPr>
        <u/>
        <sz val="11"/>
        <rFont val="Times New Roman"/>
        <family val="1"/>
      </rPr>
      <t>last year’</t>
    </r>
    <r>
      <rPr>
        <sz val="11"/>
        <rFont val="Times New Roman"/>
        <family val="1"/>
      </rPr>
      <t>s budget Page 5, Line (8).</t>
    </r>
  </si>
  <si>
    <t xml:space="preserve">   Certification of Valuation(s).  (From County Assessor)</t>
  </si>
  <si>
    <r>
      <t xml:space="preserve">   Special election Sample Ballot and Election Results or townhall meeting Record of Action.  </t>
    </r>
    <r>
      <rPr>
        <b/>
        <i/>
        <sz val="10"/>
        <rFont val="Arial"/>
        <family val="2"/>
      </rPr>
      <t>(If Applicable)</t>
    </r>
  </si>
  <si>
    <t>Note:  Line 11 -Interlocal Agreement Amount must agree or be less than amount on Interlocal Form</t>
  </si>
  <si>
    <t>Amount must agree to Lid Support Page 4, Line 11</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</si>
  <si>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</si>
  <si>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</si>
  <si>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</si>
  <si>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</si>
  <si>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</si>
  <si>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</si>
  <si>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</si>
  <si>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</si>
  <si>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</si>
  <si>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</si>
  <si>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</si>
  <si>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</si>
  <si>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</si>
  <si>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</si>
  <si>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</si>
  <si>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8 on Lid Support Page 4</t>
  </si>
  <si>
    <t>Note:  Fill in project exemptions on Capital Improvement Tab 
Line 8 -Capital Improvement Amount cannot exceed the amount budgeted to be spent on Line 14 , Page 2</t>
  </si>
  <si>
    <t>Total agrees to Page 4, Line (8)</t>
  </si>
  <si>
    <t>Page 6 (Capital Improvements):</t>
  </si>
  <si>
    <t>If Capital improvement exemptions are noted, complete Page 6</t>
  </si>
  <si>
    <r>
      <t xml:space="preserve">State Receipts: State Aid  </t>
    </r>
    <r>
      <rPr>
        <b/>
        <sz val="9"/>
        <rFont val="Arial"/>
        <family val="2"/>
      </rPr>
      <t>(To Lid Supporting Schedule)</t>
    </r>
  </si>
  <si>
    <r>
      <t xml:space="preserve">Transfers In Of Surplus Fees  </t>
    </r>
    <r>
      <rPr>
        <b/>
        <sz val="9"/>
        <rFont val="Arial"/>
        <family val="2"/>
      </rPr>
      <t>(To Lid Supporting Schedule)</t>
    </r>
  </si>
  <si>
    <t>Cash Reserve = Line 21 divided by (Line 20 minus Lines 14, 15, 18 &amp; 19)</t>
  </si>
  <si>
    <t>If Cash Reserve is over 50% list Special Reserve Accounts</t>
  </si>
  <si>
    <t>Name of Account</t>
  </si>
  <si>
    <t>Amount</t>
  </si>
  <si>
    <t>Total Special Reserve Accounts</t>
  </si>
  <si>
    <t>Remaining Cash Reserve Percentage</t>
  </si>
  <si>
    <r>
      <rPr>
        <b/>
        <u/>
        <sz val="10"/>
        <rFont val="Arial"/>
        <family val="2"/>
      </rPr>
      <t>Cash Reserve</t>
    </r>
    <r>
      <rPr>
        <sz val="10"/>
        <rFont val="Arial"/>
        <family val="2"/>
      </rPr>
      <t xml:space="preserve">:  Statute 13-504 states "The cash reserve shall not exceed fifty percent of the total budget adopted exclusive of capital outlay items."  If cash reserve is higher than 50%, need to provide information that money is being held in special reserve account. </t>
    </r>
  </si>
  <si>
    <r>
      <t xml:space="preserve">TOTAL RESTRICTED FUNDS
For Lid Computation  (To Line 9 of the Lid Computation Form)
</t>
    </r>
    <r>
      <rPr>
        <i/>
        <sz val="8"/>
        <rFont val="Arial"/>
        <family val="2"/>
      </rPr>
      <t>To Calculate:  Total Restricted Funds (A)-Line 7 MINUS Total Lid Exceptions (B)-Line 14</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</si>
  <si>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</si>
  <si>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Reminder:  Capital Improvements are the purchase of land or improvements to land.  You are not allowed to take an exemption for the purchase of equipment.</t>
  </si>
  <si>
    <t>If you need additional rows, a second page has been added to the end of the tabs</t>
  </si>
  <si>
    <t>LINE (10) MUST BE GREATER THAN OR EQUAL TO ZERO OR YOU ARE IN VIOLATION OF THE LID LAW.</t>
  </si>
  <si>
    <t>The amount of Unused Restricted Funds Authority on Line (10) must be published in the Notice of Budget Hearing.</t>
  </si>
  <si>
    <r>
      <t xml:space="preserve">  </t>
    </r>
    <r>
      <rPr>
        <b/>
        <u/>
        <sz val="10"/>
        <rFont val="Arial"/>
        <family val="2"/>
      </rPr>
      <t>SPECIAL ELECTION/TOWNHALL MEETING - VOTER APPROVED % INCREASE</t>
    </r>
  </si>
  <si>
    <t>INPUT ↓</t>
  </si>
  <si>
    <r>
      <rPr>
        <sz val="14"/>
        <rFont val="Calibri"/>
        <family val="2"/>
        <scheme val="minor"/>
      </rPr>
      <t xml:space="preserve">Please Complete this </t>
    </r>
    <r>
      <rPr>
        <b/>
        <u/>
        <sz val="14"/>
        <rFont val="Calibri"/>
        <family val="2"/>
        <scheme val="minor"/>
      </rPr>
      <t xml:space="preserve">Basic Data Input Area </t>
    </r>
    <r>
      <rPr>
        <sz val="14"/>
        <rFont val="Calibri"/>
        <family val="2"/>
        <scheme val="minor"/>
      </rPr>
      <t>It will put information consistently throughout Budget Form.</t>
    </r>
  </si>
  <si>
    <r>
      <rPr>
        <b/>
        <u/>
        <sz val="11"/>
        <rFont val="Arial"/>
        <family val="2"/>
      </rPr>
      <t xml:space="preserve">Questions - E-Mail: </t>
    </r>
    <r>
      <rPr>
        <u/>
        <sz val="12"/>
        <color rgb="FF0000FF"/>
        <rFont val="Arial"/>
        <family val="2"/>
      </rPr>
      <t xml:space="preserve"> Jeff.Schreier@nebraska.gov</t>
    </r>
  </si>
  <si>
    <t>Prior Year Capital Improvements Excluded from Restricted Funds (From Prior Year Lid Supporting Schedule, Line (8))</t>
  </si>
  <si>
    <t xml:space="preserve"> Lid Exceptions</t>
  </si>
  <si>
    <t>Report of Joint Public Agency &amp; Interlocal Agreements is indicated by checking the box.</t>
  </si>
  <si>
    <t xml:space="preserve">Complete first and second columns based on actual numbers for prior fiscal years.  If prior fiscal year has not ended, estimate figures in column 2 to the best of your ability and past experience.  The ending balance should represent all the Subdivisions assets, including money held at the County Treasurer.  </t>
  </si>
  <si>
    <r>
      <rPr>
        <b/>
        <u/>
        <sz val="10"/>
        <color rgb="FFFF0000"/>
        <rFont val="Calibri"/>
        <family val="2"/>
        <scheme val="minor"/>
      </rPr>
      <t>Interlocal Agreement Report and Trade Name Report.</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b/>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</si>
  <si>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</si>
  <si>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</si>
  <si>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 xml:space="preserve">Notes: </t>
  </si>
  <si>
    <t xml:space="preserve">(1) The example publication included here is solely to hear taxpayer input at the budget hearing. No action should be taken at these hearings. Action items should be completed at a regular meeting, ensuring that all requirements of the Open Meetings Act are followed. </t>
  </si>
  <si>
    <t xml:space="preserve">(2) The sample publication is intended to assist subdivisions in meeting the publication requirements related to the Budget Hearing. They are sample forms only - they are not required forms. Each subdivision is responsible for ensuring their publication include all information required by the statutes. Each subdivision may need to modify the sample forms for the circumstances specific to your subdivision. </t>
  </si>
  <si>
    <t>For Questions on this form, who should we contact (please  √  one):  Contact will be via email if supplied.</t>
  </si>
  <si>
    <r>
      <t xml:space="preserve">Prior Year Restricted Funds Authority </t>
    </r>
    <r>
      <rPr>
        <sz val="10"/>
        <rFont val="Arial"/>
        <family val="2"/>
      </rPr>
      <t>(Base Amount) = Line (8) from last year's Lid Form</t>
    </r>
  </si>
  <si>
    <r>
      <rPr>
        <b/>
        <sz val="11"/>
        <color indexed="8"/>
        <rFont val="Arial"/>
        <family val="2"/>
      </rPr>
      <t xml:space="preserve">Website:  </t>
    </r>
    <r>
      <rPr>
        <u/>
        <sz val="11"/>
        <color indexed="12"/>
        <rFont val="Arial"/>
        <family val="2"/>
      </rPr>
      <t>auditors.nebraska.gov</t>
    </r>
  </si>
  <si>
    <t>September 30th - Budget filing due date</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</si>
  <si>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</si>
  <si>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 xml:space="preserve"> - - - - - - - - - - - - - - - Cut Off Here Before Sending To Printer - - - - - - - - - - - - - - </t>
  </si>
  <si>
    <t>Auditor of Public Accounts 
PO Box 98917
Lincoln, NE 68509</t>
  </si>
  <si>
    <t>2024</t>
  </si>
  <si>
    <t xml:space="preserve"> 2024-2025
STATE OF NEBRASKA</t>
  </si>
  <si>
    <t>Was this Subdivision involved in any Interlocal Agreements or Joint Public Agencies for the reporting period of July 1, 2023 through June 30, 2024?</t>
  </si>
  <si>
    <t>Did the Subdivision operate under a separate Trade Name, Corporate Name, or other Business Name during the period of July 1, 2023 through June 30, 2024?</t>
  </si>
  <si>
    <t>Budget Due by 9-30-2024</t>
  </si>
  <si>
    <r>
      <t xml:space="preserve">Actual
2022 - 2023
</t>
    </r>
    <r>
      <rPr>
        <sz val="9"/>
        <rFont val="Arial"/>
        <family val="2"/>
      </rPr>
      <t>(Column 1)</t>
    </r>
  </si>
  <si>
    <r>
      <t xml:space="preserve">Actual/Estimated
2023 - 2024
</t>
    </r>
    <r>
      <rPr>
        <sz val="9"/>
        <rFont val="Arial"/>
        <family val="2"/>
      </rPr>
      <t>(Column 2)</t>
    </r>
  </si>
  <si>
    <r>
      <t>Adopted Budget
2024 - 2025</t>
    </r>
    <r>
      <rPr>
        <sz val="10"/>
        <rFont val="Arial"/>
        <family val="2"/>
      </rPr>
      <t xml:space="preserve">
</t>
    </r>
    <r>
      <rPr>
        <sz val="9"/>
        <rFont val="Arial"/>
        <family val="2"/>
      </rPr>
      <t>(Column 3)</t>
    </r>
  </si>
  <si>
    <t>2024-2025 LID SUPPORTING SCHEDULE</t>
  </si>
  <si>
    <r>
      <t>LESS:</t>
    </r>
    <r>
      <rPr>
        <sz val="10"/>
        <rFont val="Arial"/>
        <family val="2"/>
      </rPr>
      <t xml:space="preserve">  Amount Spent During 2023-2024</t>
    </r>
  </si>
  <si>
    <t>COMPUTATION OF LIMIT FOR FISCAL YEAR 2024-2025</t>
  </si>
  <si>
    <t>2024 Growth
per Assessor</t>
  </si>
  <si>
    <t>2023 Valuation</t>
  </si>
  <si>
    <t>2024-2025 CAPITAL IMPROVEMENT LID EXEMPTIONS</t>
  </si>
  <si>
    <t>REPORTING PERIOD JULY 1, 2023 THROUGH JUNE 30, 2024</t>
  </si>
  <si>
    <t>2022-2023 Actual Disbursements &amp; Transfers</t>
  </si>
  <si>
    <t>2023-2024 Actual/Estimated Disbursements &amp; Transfers</t>
  </si>
  <si>
    <t>2024-2025 Proposed Budget of Disbursements &amp; Transfers</t>
  </si>
  <si>
    <t>2024-2025 Necessary Cash Reserve</t>
  </si>
  <si>
    <t>2024-2025 Total Resources Available</t>
  </si>
  <si>
    <t>2024-2025 ADOPTED BUDGET</t>
  </si>
  <si>
    <t>2023-2024 ACTUAL/ESTIMATED</t>
  </si>
  <si>
    <t>2022-2023 ACTUAL</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</si>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</sst>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00\ \-\ 0000"/>
  </numFmts>
  <fonts count="75" x14ac:knownFonts="1">
    <font>
      <sz val="10"/>
      <name val="Arial"/>
    </font>
    <font>
      <sz val="11"/>
      <color theme="1"/>
      <name val="Calibri"/>
      <family val="2"/>
      <scheme val="minor"/>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i/>
      <sz val="10"/>
      <name val="Arial"/>
      <family val="2"/>
    </font>
    <font>
      <i/>
      <sz val="8"/>
      <name val="Arial"/>
      <family val="2"/>
    </font>
    <font>
      <sz val="16"/>
      <name val="Arial"/>
      <family val="2"/>
    </font>
    <font>
      <sz val="10"/>
      <color indexed="9"/>
      <name val="Arial"/>
      <family val="2"/>
    </font>
    <font>
      <b/>
      <sz val="11"/>
      <name val="Comic Sans MS"/>
      <family val="4"/>
    </font>
    <font>
      <u/>
      <sz val="8"/>
      <name val="Arial"/>
      <family val="2"/>
    </font>
    <font>
      <u/>
      <sz val="11"/>
      <name val="Arial"/>
      <family val="2"/>
    </font>
    <font>
      <b/>
      <sz val="10"/>
      <color indexed="10"/>
      <name val="Arial"/>
      <family val="2"/>
    </font>
    <font>
      <b/>
      <sz val="12"/>
      <color indexed="9"/>
      <name val="Garamond"/>
      <family val="1"/>
    </font>
    <font>
      <b/>
      <u/>
      <sz val="8"/>
      <name val="Arial"/>
      <family val="2"/>
    </font>
    <font>
      <i/>
      <sz val="10"/>
      <name val="Century Schoolbook"/>
      <family val="1"/>
    </font>
    <font>
      <b/>
      <i/>
      <u/>
      <sz val="10"/>
      <name val="Century Schoolbook"/>
      <family val="1"/>
    </font>
    <font>
      <b/>
      <sz val="10"/>
      <color indexed="8"/>
      <name val="Arial"/>
      <family val="2"/>
    </font>
    <font>
      <u/>
      <sz val="10"/>
      <color indexed="12"/>
      <name val="Arial"/>
      <family val="2"/>
    </font>
    <font>
      <b/>
      <sz val="18"/>
      <name val="Arial"/>
      <family val="2"/>
    </font>
    <font>
      <sz val="10"/>
      <color indexed="8"/>
      <name val="Arial"/>
      <family val="2"/>
    </font>
    <font>
      <sz val="11"/>
      <color indexed="8"/>
      <name val="Arial"/>
      <family val="2"/>
    </font>
    <font>
      <sz val="8"/>
      <color indexed="81"/>
      <name val="Tahoma"/>
      <family val="2"/>
    </font>
    <font>
      <b/>
      <sz val="8"/>
      <color indexed="81"/>
      <name val="Tahoma"/>
      <family val="2"/>
    </font>
    <font>
      <b/>
      <sz val="16"/>
      <name val="Arial"/>
      <family val="2"/>
    </font>
    <font>
      <sz val="11"/>
      <name val="Times New Roman"/>
      <family val="1"/>
    </font>
    <font>
      <b/>
      <sz val="11"/>
      <name val="Times New Roman"/>
      <family val="1"/>
    </font>
    <font>
      <u/>
      <sz val="11"/>
      <name val="Times New Roman"/>
      <family val="1"/>
    </font>
    <font>
      <b/>
      <i/>
      <sz val="11"/>
      <name val="Times New Roman"/>
      <family val="1"/>
    </font>
    <font>
      <u/>
      <sz val="11"/>
      <color indexed="12"/>
      <name val="Arial"/>
      <family val="2"/>
    </font>
    <font>
      <b/>
      <sz val="11"/>
      <color indexed="8"/>
      <name val="Arial"/>
      <family val="2"/>
    </font>
    <font>
      <i/>
      <sz val="9"/>
      <name val="Arial"/>
      <family val="2"/>
    </font>
    <font>
      <b/>
      <i/>
      <sz val="9"/>
      <name val="Arial"/>
      <family val="2"/>
    </font>
    <font>
      <b/>
      <sz val="10"/>
      <color rgb="FFFF0000"/>
      <name val="Arial"/>
      <family val="2"/>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b/>
      <sz val="11"/>
      <name val="Calibri"/>
      <family val="2"/>
      <scheme val="minor"/>
    </font>
    <font>
      <sz val="10"/>
      <name val="Calibri"/>
      <family val="2"/>
      <scheme val="minor"/>
    </font>
    <font>
      <u/>
      <sz val="10"/>
      <name val="Calibri"/>
      <family val="2"/>
      <scheme val="minor"/>
    </font>
    <font>
      <b/>
      <u/>
      <sz val="10"/>
      <color rgb="FFFF0000"/>
      <name val="Calibri"/>
      <family val="2"/>
      <scheme val="minor"/>
    </font>
    <font>
      <b/>
      <u/>
      <sz val="10"/>
      <name val="Calibri"/>
      <family val="2"/>
      <scheme val="minor"/>
    </font>
    <font>
      <b/>
      <u/>
      <sz val="14"/>
      <name val="Calibri"/>
      <family val="2"/>
      <scheme val="minor"/>
    </font>
    <font>
      <sz val="14"/>
      <name val="Calibri"/>
      <family val="2"/>
      <scheme val="minor"/>
    </font>
    <font>
      <b/>
      <sz val="12"/>
      <name val="Calibri"/>
      <family val="2"/>
      <scheme val="minor"/>
    </font>
    <font>
      <b/>
      <sz val="12"/>
      <color rgb="FFFF0000"/>
      <name val="Calibri"/>
      <family val="2"/>
      <scheme val="minor"/>
    </font>
    <font>
      <sz val="11"/>
      <name val="Calibri"/>
      <family val="2"/>
      <scheme val="minor"/>
    </font>
    <font>
      <i/>
      <sz val="10"/>
      <name val="Calibri"/>
      <family val="2"/>
      <scheme val="minor"/>
    </font>
    <font>
      <b/>
      <u/>
      <sz val="11"/>
      <name val="Arial"/>
      <family val="2"/>
    </font>
    <font>
      <u/>
      <sz val="12"/>
      <color rgb="FF0000FF"/>
      <name val="Arial"/>
      <family val="2"/>
    </font>
    <font>
      <sz val="10"/>
      <name val="Arial"/>
      <family val="2"/>
    </font>
    <font>
      <sz val="10"/>
      <color theme="1"/>
      <name val="Arial"/>
      <family val="2"/>
    </font>
    <font>
      <b/>
      <sz val="14"/>
      <color rgb="FFFF0000"/>
      <name val="Calibri"/>
      <family val="2"/>
      <scheme val="minor"/>
    </font>
    <font>
      <b/>
      <sz val="12"/>
      <color theme="1"/>
      <name val="Arial"/>
      <family val="2"/>
    </font>
    <font>
      <b/>
      <sz val="10"/>
      <color theme="1"/>
      <name val="Arial"/>
      <family val="2"/>
    </font>
    <font>
      <i/>
      <sz val="10"/>
      <color theme="1"/>
      <name val="Arial"/>
      <family val="2"/>
    </font>
    <font>
      <b/>
      <sz val="14"/>
      <color theme="1"/>
      <name val="Arial"/>
      <family val="2"/>
    </font>
    <font>
      <sz val="10"/>
      <color rgb="FFFF0000"/>
      <name val="Calibri"/>
      <family val="2"/>
      <scheme val="minor"/>
    </font>
    <font>
      <sz val="12"/>
      <name val="Calibri"/>
      <family val="2"/>
      <scheme val="minor"/>
    </font>
  </fonts>
  <fills count="15">
    <fill>
      <patternFill patternType="none"/>
    </fill>
    <fill>
      <patternFill patternType="gray125"/>
    </fill>
    <fill>
      <patternFill patternType="lightGray">
        <bgColor indexed="22"/>
      </patternFill>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34"/>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style="thick">
        <color indexed="64"/>
      </top>
      <bottom style="medium">
        <color indexed="64"/>
      </bottom>
      <diagonal/>
    </border>
    <border>
      <left style="medium">
        <color indexed="64"/>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bottom/>
      <diagonal/>
    </border>
    <border>
      <left style="medium">
        <color indexed="64"/>
      </left>
      <right style="thin">
        <color indexed="64"/>
      </right>
      <top/>
      <bottom/>
      <diagonal/>
    </border>
    <border>
      <left/>
      <right/>
      <top style="thick">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double">
        <color indexed="64"/>
      </bottom>
      <diagonal/>
    </border>
    <border>
      <left/>
      <right/>
      <top style="thin">
        <color indexed="64"/>
      </top>
      <bottom/>
      <diagonal/>
    </border>
    <border>
      <left style="medium">
        <color indexed="64"/>
      </left>
      <right/>
      <top style="thick">
        <color indexed="64"/>
      </top>
      <bottom style="medium">
        <color indexed="64"/>
      </bottom>
      <diagonal/>
    </border>
    <border>
      <left/>
      <right style="medium">
        <color indexed="64"/>
      </right>
      <top style="thick">
        <color indexed="64"/>
      </top>
      <bottom style="thick">
        <color indexed="64"/>
      </bottom>
      <diagonal/>
    </border>
    <border>
      <left/>
      <right style="medium">
        <color indexed="64"/>
      </right>
      <top style="thick">
        <color indexed="64"/>
      </top>
      <bottom/>
      <diagonal/>
    </border>
    <border>
      <left/>
      <right style="thick">
        <color indexed="64"/>
      </right>
      <top/>
      <bottom style="medium">
        <color indexed="64"/>
      </bottom>
      <diagonal/>
    </border>
    <border>
      <left style="thick">
        <color indexed="64"/>
      </left>
      <right/>
      <top/>
      <bottom style="medium">
        <color indexed="64"/>
      </bottom>
      <diagonal/>
    </border>
  </borders>
  <cellStyleXfs count="13">
    <xf numFmtId="0" fontId="0" fillId="0" borderId="0"/>
    <xf numFmtId="37" fontId="2" fillId="0" borderId="0" applyFont="0" applyFill="0" applyBorder="0" applyAlignment="0" applyProtection="0"/>
    <xf numFmtId="0" fontId="32" fillId="0" borderId="0" applyNumberFormat="0" applyFill="0" applyBorder="0" applyAlignment="0" applyProtection="0">
      <alignment vertical="top"/>
      <protection locked="0"/>
    </xf>
    <xf numFmtId="0" fontId="2" fillId="0" borderId="0"/>
    <xf numFmtId="0" fontId="34" fillId="0" borderId="0"/>
    <xf numFmtId="0" fontId="34" fillId="0" borderId="0"/>
    <xf numFmtId="0" fontId="3"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44" fontId="66" fillId="0" borderId="0" applyFont="0" applyFill="0" applyBorder="0" applyAlignment="0" applyProtection="0"/>
    <xf numFmtId="0" fontId="2" fillId="0" borderId="0"/>
  </cellStyleXfs>
  <cellXfs count="459">
    <xf numFmtId="0" fontId="0" fillId="0" borderId="0" xfId="0"/>
    <xf numFmtId="44" fontId="4" fillId="0" borderId="2" xfId="0" applyNumberFormat="1" applyFont="1" applyBorder="1" applyProtection="1">
      <protection locked="0"/>
    </xf>
    <xf numFmtId="44" fontId="4" fillId="0" borderId="3" xfId="0" applyNumberFormat="1" applyFont="1" applyBorder="1" applyProtection="1">
      <protection locked="0"/>
    </xf>
    <xf numFmtId="0" fontId="4" fillId="0" borderId="2" xfId="0" applyFont="1" applyBorder="1" applyProtection="1">
      <protection hidden="1"/>
    </xf>
    <xf numFmtId="0" fontId="4" fillId="0" borderId="1" xfId="0" applyFont="1" applyBorder="1" applyProtection="1">
      <protection hidden="1"/>
    </xf>
    <xf numFmtId="0" fontId="7" fillId="0" borderId="4" xfId="0" applyFont="1" applyBorder="1" applyProtection="1">
      <protection hidden="1"/>
    </xf>
    <xf numFmtId="0" fontId="4" fillId="0" borderId="0" xfId="0" applyFont="1" applyProtection="1">
      <protection hidden="1"/>
    </xf>
    <xf numFmtId="0" fontId="14" fillId="0" borderId="5" xfId="0" applyFont="1" applyBorder="1" applyAlignment="1" applyProtection="1">
      <alignment horizontal="center" wrapText="1"/>
      <protection hidden="1"/>
    </xf>
    <xf numFmtId="0" fontId="6" fillId="0" borderId="6" xfId="0" applyFont="1" applyBorder="1" applyAlignment="1" applyProtection="1">
      <alignment horizontal="center" vertical="center" wrapText="1"/>
      <protection hidden="1"/>
    </xf>
    <xf numFmtId="0" fontId="4" fillId="0" borderId="0" xfId="0" applyFont="1" applyBorder="1" applyProtection="1">
      <protection hidden="1"/>
    </xf>
    <xf numFmtId="0" fontId="4" fillId="0" borderId="8" xfId="0" applyFont="1" applyBorder="1" applyAlignment="1" applyProtection="1">
      <alignment horizontal="center"/>
      <protection hidden="1"/>
    </xf>
    <xf numFmtId="0" fontId="7" fillId="0" borderId="0" xfId="0" applyFont="1" applyAlignment="1" applyProtection="1">
      <alignment horizontal="left"/>
      <protection hidden="1"/>
    </xf>
    <xf numFmtId="44" fontId="4" fillId="2" borderId="2" xfId="0" applyNumberFormat="1" applyFont="1" applyFill="1" applyBorder="1" applyProtection="1">
      <protection hidden="1"/>
    </xf>
    <xf numFmtId="44" fontId="4" fillId="2" borderId="3" xfId="0" applyNumberFormat="1" applyFont="1" applyFill="1" applyBorder="1" applyProtection="1">
      <protection hidden="1"/>
    </xf>
    <xf numFmtId="0" fontId="4" fillId="0" borderId="2" xfId="0" applyFont="1" applyBorder="1" applyAlignment="1" applyProtection="1">
      <alignment horizontal="left"/>
      <protection hidden="1"/>
    </xf>
    <xf numFmtId="0" fontId="4" fillId="0" borderId="0" xfId="0" applyFont="1" applyAlignment="1" applyProtection="1">
      <alignment horizontal="left"/>
      <protection hidden="1"/>
    </xf>
    <xf numFmtId="0" fontId="5" fillId="0" borderId="0" xfId="0" applyFont="1" applyBorder="1" applyAlignment="1" applyProtection="1">
      <alignment horizontal="centerContinuous" wrapText="1"/>
      <protection hidden="1"/>
    </xf>
    <xf numFmtId="0" fontId="4" fillId="0" borderId="0" xfId="0" applyFont="1" applyBorder="1" applyAlignment="1" applyProtection="1">
      <alignment horizontal="centerContinuous"/>
      <protection hidden="1"/>
    </xf>
    <xf numFmtId="0" fontId="5" fillId="0" borderId="0" xfId="6" applyFont="1" applyBorder="1" applyAlignment="1" applyProtection="1">
      <alignment horizontal="centerContinuous"/>
      <protection hidden="1"/>
    </xf>
    <xf numFmtId="164" fontId="5" fillId="0" borderId="0" xfId="0" applyNumberFormat="1" applyFont="1" applyAlignment="1" applyProtection="1">
      <alignment horizontal="centerContinuous"/>
      <protection hidden="1"/>
    </xf>
    <xf numFmtId="0" fontId="9" fillId="0" borderId="0" xfId="0" applyFont="1" applyBorder="1" applyAlignment="1" applyProtection="1">
      <alignment horizontal="center"/>
      <protection hidden="1"/>
    </xf>
    <xf numFmtId="0" fontId="10" fillId="0" borderId="0" xfId="0" applyFont="1" applyBorder="1" applyAlignment="1" applyProtection="1">
      <alignment horizontal="centerContinuous" wrapText="1"/>
      <protection hidden="1"/>
    </xf>
    <xf numFmtId="0" fontId="11" fillId="0" borderId="0" xfId="0" applyFont="1" applyBorder="1" applyAlignment="1" applyProtection="1">
      <alignment horizontal="centerContinuous"/>
      <protection hidden="1"/>
    </xf>
    <xf numFmtId="0" fontId="7" fillId="0" borderId="0" xfId="0" applyFont="1" applyBorder="1" applyAlignment="1" applyProtection="1">
      <alignment horizontal="centerContinuous"/>
      <protection hidden="1"/>
    </xf>
    <xf numFmtId="0" fontId="4" fillId="0" borderId="0" xfId="0" applyFont="1" applyBorder="1" applyAlignment="1" applyProtection="1">
      <alignment horizontal="centerContinuous" wrapText="1"/>
      <protection hidden="1"/>
    </xf>
    <xf numFmtId="0" fontId="9" fillId="0" borderId="0" xfId="0" applyFont="1" applyAlignment="1" applyProtection="1">
      <alignment horizontal="centerContinuous" vertical="center"/>
      <protection hidden="1"/>
    </xf>
    <xf numFmtId="0" fontId="9" fillId="0" borderId="0" xfId="0" applyFont="1" applyAlignment="1" applyProtection="1">
      <alignment horizontal="centerContinuous"/>
      <protection hidden="1"/>
    </xf>
    <xf numFmtId="0" fontId="6" fillId="0" borderId="0" xfId="0" applyFont="1" applyBorder="1" applyAlignment="1" applyProtection="1">
      <alignment horizontal="centerContinuous"/>
      <protection hidden="1"/>
    </xf>
    <xf numFmtId="0" fontId="9" fillId="0" borderId="0" xfId="0" applyFont="1" applyBorder="1" applyAlignment="1" applyProtection="1">
      <alignment horizontal="centerContinuous"/>
      <protection hidden="1"/>
    </xf>
    <xf numFmtId="0" fontId="4" fillId="0" borderId="0" xfId="0" applyFont="1" applyBorder="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4" fillId="0" borderId="0" xfId="0" applyFont="1" applyAlignment="1" applyProtection="1">
      <alignment horizontal="centerContinuous"/>
      <protection hidden="1"/>
    </xf>
    <xf numFmtId="0" fontId="13" fillId="0" borderId="0" xfId="0" applyFont="1" applyAlignment="1" applyProtection="1">
      <alignment wrapText="1"/>
      <protection hidden="1"/>
    </xf>
    <xf numFmtId="0" fontId="4" fillId="0" borderId="0" xfId="0" applyFont="1" applyAlignment="1" applyProtection="1">
      <alignment horizontal="centerContinuous" wrapText="1"/>
      <protection hidden="1"/>
    </xf>
    <xf numFmtId="0" fontId="14" fillId="0" borderId="0" xfId="0" applyFont="1" applyAlignment="1" applyProtection="1">
      <alignment horizontal="centerContinuous" vertical="top"/>
      <protection hidden="1"/>
    </xf>
    <xf numFmtId="0" fontId="16" fillId="0" borderId="0" xfId="0" applyFont="1" applyBorder="1" applyAlignment="1" applyProtection="1">
      <alignment horizontal="center"/>
      <protection hidden="1"/>
    </xf>
    <xf numFmtId="0" fontId="4" fillId="0" borderId="0" xfId="0" applyFont="1" applyAlignment="1" applyProtection="1">
      <alignment horizontal="center"/>
      <protection hidden="1"/>
    </xf>
    <xf numFmtId="0" fontId="13" fillId="0" borderId="0" xfId="0" applyFont="1" applyProtection="1">
      <protection hidden="1"/>
    </xf>
    <xf numFmtId="0" fontId="13" fillId="0" borderId="0" xfId="0" applyFont="1" applyAlignment="1" applyProtection="1">
      <alignment horizontal="left"/>
      <protection hidden="1"/>
    </xf>
    <xf numFmtId="0" fontId="14" fillId="0" borderId="0" xfId="0" applyFont="1" applyAlignment="1" applyProtection="1">
      <alignment horizontal="centerContinuous"/>
      <protection hidden="1"/>
    </xf>
    <xf numFmtId="0" fontId="4" fillId="0" borderId="0"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7" fillId="0" borderId="0" xfId="0" applyFont="1" applyProtection="1">
      <protection hidden="1"/>
    </xf>
    <xf numFmtId="0" fontId="4" fillId="0" borderId="0" xfId="0" applyFont="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3" xfId="0" applyNumberFormat="1" applyBorder="1" applyProtection="1">
      <protection hidden="1"/>
    </xf>
    <xf numFmtId="0" fontId="4"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3" fillId="0" borderId="14" xfId="0" applyFont="1" applyBorder="1" applyProtection="1">
      <protection hidden="1"/>
    </xf>
    <xf numFmtId="0" fontId="7" fillId="0" borderId="15" xfId="0" applyFont="1" applyBorder="1" applyAlignment="1" applyProtection="1">
      <alignment vertical="center"/>
      <protection hidden="1"/>
    </xf>
    <xf numFmtId="0" fontId="0" fillId="0" borderId="0" xfId="0" applyAlignment="1" applyProtection="1">
      <alignment vertical="center"/>
      <protection hidden="1"/>
    </xf>
    <xf numFmtId="0" fontId="21" fillId="0" borderId="0" xfId="0" applyFont="1" applyFill="1" applyBorder="1" applyAlignment="1" applyProtection="1">
      <alignment horizontal="left" vertical="center"/>
      <protection hidden="1"/>
    </xf>
    <xf numFmtId="0" fontId="6" fillId="0" borderId="0" xfId="0" applyFont="1" applyAlignment="1" applyProtection="1">
      <alignment horizontal="centerContinuous" vertical="center"/>
      <protection hidden="1"/>
    </xf>
    <xf numFmtId="44" fontId="4" fillId="0" borderId="1" xfId="0" applyNumberFormat="1" applyFont="1" applyBorder="1" applyProtection="1">
      <protection hidden="1"/>
    </xf>
    <xf numFmtId="41" fontId="14" fillId="0" borderId="0" xfId="0" quotePrefix="1" applyNumberFormat="1" applyFont="1" applyAlignment="1" applyProtection="1">
      <alignment horizontal="center" vertical="top"/>
      <protection hidden="1"/>
    </xf>
    <xf numFmtId="44" fontId="4" fillId="0" borderId="0" xfId="0" applyNumberFormat="1" applyFont="1" applyBorder="1" applyProtection="1">
      <protection hidden="1"/>
    </xf>
    <xf numFmtId="41" fontId="14" fillId="0" borderId="0" xfId="0" quotePrefix="1" applyNumberFormat="1" applyFont="1" applyBorder="1" applyAlignment="1" applyProtection="1">
      <alignment horizontal="center" vertical="top"/>
      <protection hidden="1"/>
    </xf>
    <xf numFmtId="0" fontId="12" fillId="0" borderId="0" xfId="0" applyFont="1" applyAlignment="1" applyProtection="1">
      <alignment horizontal="left"/>
      <protection hidden="1"/>
    </xf>
    <xf numFmtId="41" fontId="4" fillId="0" borderId="0" xfId="0" quotePrefix="1" applyNumberFormat="1" applyFont="1" applyAlignment="1" applyProtection="1">
      <alignment horizontal="center"/>
      <protection hidden="1"/>
    </xf>
    <xf numFmtId="0" fontId="4" fillId="0" borderId="11" xfId="0" applyFont="1" applyBorder="1" applyAlignment="1" applyProtection="1">
      <alignment horizontal="center" vertical="center"/>
      <protection hidden="1"/>
    </xf>
    <xf numFmtId="0" fontId="23" fillId="0" borderId="0" xfId="0" applyFont="1" applyAlignment="1" applyProtection="1">
      <alignment horizontal="centerContinuous"/>
      <protection hidden="1"/>
    </xf>
    <xf numFmtId="0" fontId="4" fillId="0" borderId="0" xfId="0" applyFont="1" applyBorder="1" applyAlignment="1" applyProtection="1">
      <alignment horizontal="center" wrapText="1"/>
      <protection hidden="1"/>
    </xf>
    <xf numFmtId="44" fontId="14" fillId="0" borderId="0" xfId="0" applyNumberFormat="1" applyFont="1" applyBorder="1" applyProtection="1">
      <protection hidden="1"/>
    </xf>
    <xf numFmtId="0" fontId="24" fillId="0" borderId="0" xfId="0" applyFont="1" applyAlignment="1" applyProtection="1">
      <alignment horizontal="centerContinuous"/>
      <protection hidden="1"/>
    </xf>
    <xf numFmtId="0" fontId="11" fillId="0" borderId="0" xfId="0" applyFont="1" applyAlignment="1" applyProtection="1">
      <alignment horizontal="centerContinuous"/>
      <protection hidden="1"/>
    </xf>
    <xf numFmtId="0" fontId="6" fillId="0" borderId="0" xfId="0" applyFont="1" applyAlignment="1" applyProtection="1">
      <alignment horizontal="centerContinuous"/>
      <protection hidden="1"/>
    </xf>
    <xf numFmtId="0" fontId="16" fillId="0" borderId="0" xfId="0" applyFont="1" applyAlignment="1" applyProtection="1">
      <alignment horizontal="left"/>
      <protection hidden="1"/>
    </xf>
    <xf numFmtId="0" fontId="16" fillId="0" borderId="0" xfId="0" applyFont="1" applyAlignment="1" applyProtection="1">
      <alignment horizontal="centerContinuous"/>
      <protection hidden="1"/>
    </xf>
    <xf numFmtId="0" fontId="25" fillId="0" borderId="0" xfId="0" applyFont="1" applyAlignment="1" applyProtection="1">
      <alignment horizontal="left"/>
      <protection hidden="1"/>
    </xf>
    <xf numFmtId="0" fontId="16" fillId="0" borderId="0" xfId="0" applyFont="1" applyProtection="1">
      <protection hidden="1"/>
    </xf>
    <xf numFmtId="44" fontId="6" fillId="0" borderId="21" xfId="0" applyNumberFormat="1" applyFont="1" applyBorder="1" applyProtection="1">
      <protection hidden="1"/>
    </xf>
    <xf numFmtId="44" fontId="0" fillId="0" borderId="13" xfId="0" applyNumberFormat="1" applyBorder="1" applyProtection="1">
      <protection locked="0"/>
    </xf>
    <xf numFmtId="43" fontId="4" fillId="0" borderId="1" xfId="0" applyNumberFormat="1" applyFont="1" applyBorder="1" applyAlignment="1" applyProtection="1">
      <alignment horizontal="right"/>
      <protection locked="0"/>
    </xf>
    <xf numFmtId="43" fontId="4" fillId="0" borderId="1" xfId="0" applyNumberFormat="1" applyFont="1" applyBorder="1" applyAlignment="1" applyProtection="1">
      <alignment horizontal="right"/>
      <protection hidden="1"/>
    </xf>
    <xf numFmtId="43" fontId="4" fillId="0" borderId="1" xfId="0" applyNumberFormat="1" applyFont="1" applyBorder="1" applyProtection="1">
      <protection hidden="1"/>
    </xf>
    <xf numFmtId="43" fontId="4" fillId="0" borderId="1" xfId="0" quotePrefix="1" applyNumberFormat="1" applyFont="1" applyBorder="1" applyAlignment="1" applyProtection="1">
      <alignment horizontal="center"/>
      <protection locked="0"/>
    </xf>
    <xf numFmtId="44" fontId="21" fillId="0" borderId="22" xfId="0" applyNumberFormat="1" applyFont="1" applyFill="1" applyBorder="1" applyAlignment="1" applyProtection="1">
      <alignment horizontal="left" vertical="center"/>
      <protection hidden="1"/>
    </xf>
    <xf numFmtId="44" fontId="6" fillId="0" borderId="23" xfId="0" applyNumberFormat="1" applyFont="1" applyFill="1" applyBorder="1" applyAlignment="1" applyProtection="1">
      <alignment horizontal="left" vertical="center"/>
      <protection hidden="1"/>
    </xf>
    <xf numFmtId="44" fontId="4" fillId="0" borderId="13" xfId="0" applyNumberFormat="1" applyFont="1" applyBorder="1" applyProtection="1">
      <protection hidden="1"/>
    </xf>
    <xf numFmtId="0" fontId="6" fillId="0" borderId="0" xfId="6" applyFont="1" applyBorder="1" applyAlignment="1" applyProtection="1">
      <alignment horizontal="centerContinuous" vertical="center"/>
      <protection hidden="1"/>
    </xf>
    <xf numFmtId="44" fontId="4" fillId="0" borderId="1" xfId="0" applyNumberFormat="1" applyFont="1" applyBorder="1" applyProtection="1">
      <protection locked="0"/>
    </xf>
    <xf numFmtId="0" fontId="4" fillId="0" borderId="0" xfId="0" applyFont="1" applyAlignment="1" applyProtection="1">
      <alignment horizontal="center" vertical="center"/>
      <protection hidden="1"/>
    </xf>
    <xf numFmtId="0" fontId="4" fillId="0" borderId="0" xfId="0" applyFont="1" applyProtection="1"/>
    <xf numFmtId="43" fontId="4" fillId="0" borderId="0" xfId="0" applyNumberFormat="1" applyFont="1" applyBorder="1" applyProtection="1">
      <protection hidden="1"/>
    </xf>
    <xf numFmtId="0" fontId="0" fillId="0" borderId="0" xfId="0" applyAlignment="1" applyProtection="1">
      <alignment horizontal="left" vertical="center"/>
      <protection hidden="1"/>
    </xf>
    <xf numFmtId="0" fontId="26" fillId="0" borderId="0" xfId="0" applyFont="1" applyProtection="1">
      <protection hidden="1"/>
    </xf>
    <xf numFmtId="0" fontId="4" fillId="0" borderId="0" xfId="0" applyFont="1" applyFill="1" applyBorder="1" applyAlignment="1" applyProtection="1">
      <alignment horizontal="right"/>
      <protection hidden="1"/>
    </xf>
    <xf numFmtId="0" fontId="4" fillId="0" borderId="0" xfId="0" applyFont="1" applyBorder="1" applyAlignment="1" applyProtection="1">
      <alignment horizontal="left" wrapText="1"/>
      <protection hidden="1"/>
    </xf>
    <xf numFmtId="0" fontId="0" fillId="0" borderId="0" xfId="0" applyBorder="1" applyAlignment="1" applyProtection="1">
      <alignment horizontal="left" wrapText="1"/>
      <protection hidden="1"/>
    </xf>
    <xf numFmtId="0" fontId="0" fillId="0" borderId="12" xfId="0" applyBorder="1" applyProtection="1">
      <protection hidden="1"/>
    </xf>
    <xf numFmtId="44" fontId="21" fillId="0" borderId="24" xfId="0" applyNumberFormat="1" applyFont="1" applyFill="1" applyBorder="1" applyAlignment="1" applyProtection="1">
      <alignment horizontal="left" vertical="center"/>
      <protection hidden="1"/>
    </xf>
    <xf numFmtId="0" fontId="0" fillId="0" borderId="0" xfId="0" quotePrefix="1" applyAlignment="1" applyProtection="1">
      <alignment horizontal="center" wrapText="1"/>
      <protection hidden="1"/>
    </xf>
    <xf numFmtId="0" fontId="0" fillId="0" borderId="0" xfId="0" quotePrefix="1" applyAlignment="1" applyProtection="1">
      <alignment horizontal="center"/>
      <protection hidden="1"/>
    </xf>
    <xf numFmtId="0" fontId="4" fillId="0" borderId="15" xfId="0" quotePrefix="1" applyFont="1" applyBorder="1" applyAlignment="1" applyProtection="1">
      <alignment horizontal="center" vertical="center"/>
      <protection hidden="1"/>
    </xf>
    <xf numFmtId="0" fontId="0" fillId="0" borderId="0" xfId="0" applyAlignment="1" applyProtection="1">
      <alignment horizontal="left" vertical="center" wrapText="1"/>
      <protection hidden="1"/>
    </xf>
    <xf numFmtId="0" fontId="4" fillId="0" borderId="0" xfId="0" quotePrefix="1" applyFont="1" applyBorder="1" applyAlignment="1" applyProtection="1">
      <alignment horizontal="center"/>
      <protection hidden="1"/>
    </xf>
    <xf numFmtId="0" fontId="0" fillId="0" borderId="0" xfId="0" applyBorder="1" applyProtection="1">
      <protection hidden="1"/>
    </xf>
    <xf numFmtId="0" fontId="7" fillId="0" borderId="0" xfId="0" applyFont="1" applyBorder="1" applyAlignment="1" applyProtection="1">
      <alignment horizontal="left" vertical="center" wrapText="1"/>
      <protection hidden="1"/>
    </xf>
    <xf numFmtId="0" fontId="4" fillId="0" borderId="15" xfId="0" quotePrefix="1" applyFont="1" applyBorder="1" applyAlignment="1" applyProtection="1">
      <alignment vertical="center"/>
      <protection hidden="1"/>
    </xf>
    <xf numFmtId="43" fontId="4" fillId="0" borderId="1" xfId="7" applyNumberFormat="1" applyFont="1" applyBorder="1" applyAlignment="1" applyProtection="1">
      <alignment horizontal="right"/>
      <protection hidden="1"/>
    </xf>
    <xf numFmtId="0" fontId="4" fillId="0" borderId="0" xfId="0" applyFont="1" applyAlignment="1" applyProtection="1">
      <alignment horizontal="center" vertical="top"/>
      <protection hidden="1"/>
    </xf>
    <xf numFmtId="0" fontId="4" fillId="0" borderId="0" xfId="0" applyFont="1" applyBorder="1" applyAlignment="1" applyProtection="1">
      <alignment horizontal="center" vertical="top" wrapText="1"/>
      <protection hidden="1"/>
    </xf>
    <xf numFmtId="41" fontId="4" fillId="0" borderId="0" xfId="0" applyNumberFormat="1" applyFont="1" applyAlignment="1" applyProtection="1">
      <alignment horizontal="center" vertical="top" wrapText="1"/>
      <protection hidden="1"/>
    </xf>
    <xf numFmtId="0" fontId="4" fillId="0" borderId="1" xfId="0" applyFont="1" applyBorder="1" applyAlignment="1" applyProtection="1">
      <alignment horizontal="center"/>
      <protection locked="0"/>
    </xf>
    <xf numFmtId="0" fontId="2" fillId="0" borderId="0" xfId="3" applyProtection="1">
      <protection hidden="1"/>
    </xf>
    <xf numFmtId="0" fontId="2" fillId="7" borderId="0" xfId="3" applyFont="1" applyFill="1" applyProtection="1">
      <protection hidden="1"/>
    </xf>
    <xf numFmtId="0" fontId="2" fillId="7" borderId="0" xfId="3" applyFill="1" applyProtection="1">
      <protection hidden="1"/>
    </xf>
    <xf numFmtId="0" fontId="35" fillId="0" borderId="0" xfId="4" applyFont="1" applyFill="1" applyBorder="1" applyAlignment="1" applyProtection="1">
      <alignment horizontal="center"/>
      <protection hidden="1"/>
    </xf>
    <xf numFmtId="0" fontId="35" fillId="0" borderId="0" xfId="5" applyFont="1" applyFill="1" applyBorder="1" applyAlignment="1" applyProtection="1">
      <alignment horizontal="center"/>
      <protection hidden="1"/>
    </xf>
    <xf numFmtId="44" fontId="2" fillId="0" borderId="0" xfId="3" applyNumberFormat="1" applyProtection="1">
      <protection hidden="1"/>
    </xf>
    <xf numFmtId="43" fontId="2" fillId="0" borderId="0" xfId="3" applyNumberFormat="1" applyProtection="1">
      <protection hidden="1"/>
    </xf>
    <xf numFmtId="0" fontId="13" fillId="0" borderId="0" xfId="0" applyFont="1" applyBorder="1" applyAlignment="1" applyProtection="1">
      <alignment horizontal="center" vertical="center"/>
      <protection hidden="1"/>
    </xf>
    <xf numFmtId="0" fontId="12" fillId="0" borderId="0" xfId="0" applyFont="1" applyProtection="1">
      <protection hidden="1"/>
    </xf>
    <xf numFmtId="0" fontId="39" fillId="0" borderId="0" xfId="0" applyFont="1" applyAlignment="1" applyProtection="1">
      <alignment horizontal="justify"/>
      <protection hidden="1"/>
    </xf>
    <xf numFmtId="0" fontId="40" fillId="0" borderId="0" xfId="0" applyFont="1" applyAlignment="1">
      <alignment horizontal="justify"/>
    </xf>
    <xf numFmtId="0" fontId="12" fillId="0" borderId="11" xfId="0" applyFont="1" applyBorder="1" applyAlignment="1" applyProtection="1">
      <alignment horizontal="center" vertical="center"/>
      <protection locked="0"/>
    </xf>
    <xf numFmtId="0" fontId="39" fillId="0" borderId="0" xfId="0" applyFont="1" applyAlignment="1">
      <alignment horizontal="justify"/>
    </xf>
    <xf numFmtId="0" fontId="39" fillId="0" borderId="0" xfId="0" applyFont="1" applyAlignment="1" applyProtection="1">
      <alignment horizontal="justify" wrapText="1"/>
      <protection hidden="1"/>
    </xf>
    <xf numFmtId="0" fontId="0" fillId="0" borderId="0" xfId="0" applyAlignment="1" applyProtection="1">
      <alignment wrapText="1"/>
      <protection hidden="1"/>
    </xf>
    <xf numFmtId="0" fontId="2" fillId="0" borderId="0" xfId="0" applyFont="1" applyProtection="1">
      <protection hidden="1"/>
    </xf>
    <xf numFmtId="0" fontId="2" fillId="0" borderId="0" xfId="0" applyFont="1"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2" fillId="0" borderId="0" xfId="0" applyFont="1" applyBorder="1" applyAlignment="1" applyProtection="1">
      <alignment horizontal="left"/>
      <protection hidden="1"/>
    </xf>
    <xf numFmtId="0" fontId="43" fillId="0" borderId="0" xfId="2" applyFont="1" applyFill="1" applyBorder="1" applyAlignment="1" applyProtection="1">
      <protection hidden="1"/>
    </xf>
    <xf numFmtId="0" fontId="33" fillId="12" borderId="11" xfId="0" applyFont="1" applyFill="1" applyBorder="1" applyAlignment="1" applyProtection="1">
      <alignment horizontal="center" vertical="center"/>
      <protection locked="0"/>
    </xf>
    <xf numFmtId="44" fontId="2" fillId="12" borderId="0" xfId="0" applyNumberFormat="1" applyFont="1" applyFill="1" applyBorder="1" applyAlignment="1" applyProtection="1">
      <alignment horizontal="left" vertical="center"/>
      <protection hidden="1"/>
    </xf>
    <xf numFmtId="0" fontId="0" fillId="0" borderId="0" xfId="0"/>
    <xf numFmtId="0" fontId="13" fillId="0" borderId="0" xfId="0" applyFont="1" applyProtection="1">
      <protection hidden="1"/>
    </xf>
    <xf numFmtId="0" fontId="7" fillId="0" borderId="0" xfId="0" applyFont="1" applyProtection="1">
      <protection hidden="1"/>
    </xf>
    <xf numFmtId="0" fontId="2" fillId="0" borderId="0" xfId="0" applyFont="1" applyBorder="1" applyAlignment="1" applyProtection="1">
      <alignment horizontal="center" vertical="top"/>
      <protection hidden="1"/>
    </xf>
    <xf numFmtId="0" fontId="2" fillId="0" borderId="0" xfId="0" applyFont="1" applyBorder="1" applyAlignment="1" applyProtection="1">
      <alignment horizontal="center" vertical="top" wrapText="1"/>
      <protection hidden="1"/>
    </xf>
    <xf numFmtId="0" fontId="2" fillId="0" borderId="6" xfId="0" applyFont="1" applyBorder="1" applyAlignment="1" applyProtection="1">
      <alignment horizontal="center" wrapText="1"/>
      <protection hidden="1"/>
    </xf>
    <xf numFmtId="0" fontId="7" fillId="0" borderId="7" xfId="0" applyFont="1" applyBorder="1" applyAlignment="1" applyProtection="1">
      <alignment horizontal="center" wrapText="1"/>
      <protection hidden="1"/>
    </xf>
    <xf numFmtId="0" fontId="33" fillId="13" borderId="11" xfId="0" applyFont="1" applyFill="1" applyBorder="1" applyAlignment="1" applyProtection="1">
      <alignment horizontal="center" vertical="center"/>
      <protection locked="0"/>
    </xf>
    <xf numFmtId="44" fontId="2" fillId="13" borderId="0" xfId="0" applyNumberFormat="1" applyFont="1" applyFill="1" applyBorder="1" applyAlignment="1" applyProtection="1">
      <alignment horizontal="left" vertical="center"/>
      <protection hidden="1"/>
    </xf>
    <xf numFmtId="0" fontId="4" fillId="0" borderId="34" xfId="0" applyFont="1" applyBorder="1" applyAlignment="1" applyProtection="1">
      <alignment horizontal="center"/>
      <protection hidden="1"/>
    </xf>
    <xf numFmtId="0" fontId="4" fillId="0" borderId="2" xfId="0" applyFont="1" applyBorder="1" applyAlignment="1" applyProtection="1">
      <alignment horizontal="center" vertical="center"/>
      <protection hidden="1"/>
    </xf>
    <xf numFmtId="0" fontId="2" fillId="0" borderId="2" xfId="0" applyFont="1" applyBorder="1" applyAlignment="1" applyProtection="1">
      <alignment vertical="center"/>
      <protection hidden="1"/>
    </xf>
    <xf numFmtId="9" fontId="4" fillId="0" borderId="2" xfId="7" applyFont="1" applyBorder="1" applyAlignment="1" applyProtection="1">
      <alignment horizontal="right"/>
      <protection hidden="1"/>
    </xf>
    <xf numFmtId="0" fontId="2" fillId="0" borderId="0" xfId="3"/>
    <xf numFmtId="0" fontId="26" fillId="0" borderId="0" xfId="3" applyFont="1" applyFill="1"/>
    <xf numFmtId="0" fontId="2" fillId="0" borderId="0" xfId="3" applyFill="1"/>
    <xf numFmtId="0" fontId="2" fillId="0" borderId="0" xfId="3" applyFill="1" applyAlignment="1">
      <alignment horizontal="center"/>
    </xf>
    <xf numFmtId="0" fontId="47" fillId="0" borderId="0" xfId="3" applyFont="1" applyAlignment="1">
      <alignment horizontal="left"/>
    </xf>
    <xf numFmtId="0" fontId="2" fillId="0" borderId="0" xfId="3" applyFont="1"/>
    <xf numFmtId="0" fontId="2" fillId="0" borderId="0" xfId="3" applyFont="1" applyAlignment="1">
      <alignment vertical="top" wrapText="1"/>
    </xf>
    <xf numFmtId="0" fontId="2" fillId="0" borderId="0" xfId="3" applyFont="1" applyAlignment="1">
      <alignment horizontal="center" vertical="top"/>
    </xf>
    <xf numFmtId="0" fontId="2" fillId="0" borderId="0" xfId="3" applyFont="1" applyAlignment="1">
      <alignment horizontal="left" vertical="top" wrapText="1"/>
    </xf>
    <xf numFmtId="0" fontId="2" fillId="0" borderId="0" xfId="3" applyFont="1" applyAlignment="1">
      <alignment horizontal="center"/>
    </xf>
    <xf numFmtId="0" fontId="26" fillId="0" borderId="0" xfId="3" applyFont="1"/>
    <xf numFmtId="0" fontId="2" fillId="0" borderId="0" xfId="3" applyFont="1" applyAlignment="1">
      <alignment horizontal="left"/>
    </xf>
    <xf numFmtId="0" fontId="2" fillId="0" borderId="0" xfId="3" applyFont="1" applyAlignment="1" applyProtection="1">
      <alignment horizontal="justify"/>
      <protection hidden="1"/>
    </xf>
    <xf numFmtId="0" fontId="47" fillId="0" borderId="0" xfId="3" applyFont="1"/>
    <xf numFmtId="0" fontId="7" fillId="0" borderId="0" xfId="3" applyFont="1"/>
    <xf numFmtId="0" fontId="2" fillId="0" borderId="0" xfId="3" applyFont="1" applyAlignment="1">
      <alignment wrapText="1"/>
    </xf>
    <xf numFmtId="39" fontId="0" fillId="0" borderId="1" xfId="1" applyNumberFormat="1" applyFont="1" applyBorder="1" applyProtection="1">
      <protection locked="0"/>
    </xf>
    <xf numFmtId="43" fontId="2" fillId="0" borderId="1" xfId="7" applyNumberFormat="1" applyFont="1" applyBorder="1" applyAlignment="1" applyProtection="1">
      <alignment horizontal="right"/>
      <protection hidden="1"/>
    </xf>
    <xf numFmtId="0" fontId="13" fillId="0" borderId="0" xfId="0" applyFont="1" applyProtection="1">
      <protection locked="0"/>
    </xf>
    <xf numFmtId="0" fontId="38" fillId="0" borderId="0" xfId="0" applyFont="1" applyBorder="1" applyAlignment="1" applyProtection="1">
      <alignment horizontal="center"/>
      <protection hidden="1"/>
    </xf>
    <xf numFmtId="0" fontId="19" fillId="0" borderId="0" xfId="0" applyFont="1" applyAlignment="1" applyProtection="1">
      <alignment horizontal="left" vertical="top" wrapText="1"/>
      <protection hidden="1"/>
    </xf>
    <xf numFmtId="0" fontId="7" fillId="0" borderId="0" xfId="0" applyFont="1" applyAlignment="1" applyProtection="1">
      <alignment horizontal="left" wrapText="1"/>
      <protection hidden="1"/>
    </xf>
    <xf numFmtId="0" fontId="4" fillId="0" borderId="0" xfId="0" applyFont="1" applyBorder="1" applyAlignment="1" applyProtection="1">
      <alignment horizontal="right"/>
      <protection hidden="1"/>
    </xf>
    <xf numFmtId="0" fontId="4" fillId="0" borderId="0" xfId="0" applyFont="1" applyBorder="1" applyProtection="1">
      <protection locked="0"/>
    </xf>
    <xf numFmtId="0" fontId="2" fillId="0" borderId="0" xfId="0" applyFont="1" applyProtection="1">
      <protection locked="0"/>
    </xf>
    <xf numFmtId="0" fontId="7" fillId="0" borderId="0" xfId="0" applyFont="1" applyAlignment="1" applyProtection="1">
      <alignment horizontal="left"/>
    </xf>
    <xf numFmtId="0" fontId="4" fillId="0" borderId="2" xfId="0" applyFont="1" applyBorder="1" applyAlignment="1" applyProtection="1">
      <alignment horizontal="left"/>
    </xf>
    <xf numFmtId="0" fontId="4" fillId="0" borderId="0" xfId="0" applyFont="1" applyAlignment="1" applyProtection="1">
      <alignment horizontal="left"/>
    </xf>
    <xf numFmtId="0" fontId="7" fillId="0" borderId="2" xfId="0" applyFont="1" applyBorder="1" applyAlignment="1" applyProtection="1">
      <alignment horizontal="left"/>
    </xf>
    <xf numFmtId="0" fontId="43" fillId="0" borderId="0" xfId="2" applyFont="1" applyBorder="1" applyAlignment="1" applyProtection="1">
      <protection hidden="1"/>
    </xf>
    <xf numFmtId="0" fontId="2" fillId="0" borderId="0" xfId="0" applyFont="1" applyBorder="1" applyAlignment="1" applyProtection="1">
      <alignment horizontal="left" vertical="center" wrapText="1"/>
      <protection hidden="1"/>
    </xf>
    <xf numFmtId="0" fontId="4" fillId="0" borderId="36" xfId="0" applyFont="1" applyBorder="1" applyAlignment="1" applyProtection="1">
      <alignment horizontal="center" vertical="center"/>
      <protection hidden="1"/>
    </xf>
    <xf numFmtId="0" fontId="4" fillId="0" borderId="37" xfId="0" applyFont="1" applyBorder="1" applyProtection="1">
      <protection hidden="1"/>
    </xf>
    <xf numFmtId="44" fontId="4" fillId="0" borderId="37" xfId="0" applyNumberFormat="1" applyFont="1" applyBorder="1" applyProtection="1">
      <protection locked="0"/>
    </xf>
    <xf numFmtId="44" fontId="4" fillId="0" borderId="38" xfId="0" applyNumberFormat="1" applyFont="1" applyBorder="1" applyProtection="1">
      <protection locked="0"/>
    </xf>
    <xf numFmtId="0" fontId="4" fillId="0" borderId="39" xfId="0" applyFont="1" applyBorder="1" applyAlignment="1" applyProtection="1">
      <alignment horizontal="center"/>
      <protection hidden="1"/>
    </xf>
    <xf numFmtId="44" fontId="7" fillId="0" borderId="4" xfId="0" applyNumberFormat="1" applyFont="1" applyBorder="1" applyProtection="1">
      <protection hidden="1"/>
    </xf>
    <xf numFmtId="44" fontId="7" fillId="0" borderId="10" xfId="0" applyNumberFormat="1" applyFont="1" applyBorder="1" applyProtection="1">
      <protection hidden="1"/>
    </xf>
    <xf numFmtId="0" fontId="4" fillId="0" borderId="36" xfId="0" applyFont="1" applyBorder="1" applyAlignment="1" applyProtection="1">
      <alignment horizontal="center"/>
      <protection hidden="1"/>
    </xf>
    <xf numFmtId="0" fontId="7" fillId="0" borderId="37" xfId="0" applyFont="1" applyBorder="1" applyProtection="1">
      <protection hidden="1"/>
    </xf>
    <xf numFmtId="44" fontId="4" fillId="2" borderId="37" xfId="0" applyNumberFormat="1" applyFont="1" applyFill="1" applyBorder="1" applyProtection="1">
      <protection hidden="1"/>
    </xf>
    <xf numFmtId="44" fontId="4" fillId="2" borderId="38" xfId="0" applyNumberFormat="1" applyFont="1" applyFill="1" applyBorder="1" applyProtection="1">
      <protection hidden="1"/>
    </xf>
    <xf numFmtId="0" fontId="7" fillId="0" borderId="40" xfId="0" applyFont="1" applyBorder="1" applyProtection="1">
      <protection hidden="1"/>
    </xf>
    <xf numFmtId="44" fontId="7" fillId="0" borderId="40" xfId="0" applyNumberFormat="1" applyFont="1" applyBorder="1" applyProtection="1">
      <protection hidden="1"/>
    </xf>
    <xf numFmtId="44" fontId="7" fillId="0" borderId="41" xfId="0" applyNumberFormat="1" applyFont="1" applyBorder="1" applyProtection="1">
      <protection hidden="1"/>
    </xf>
    <xf numFmtId="0" fontId="7" fillId="0" borderId="4" xfId="0" applyFont="1" applyBorder="1" applyAlignment="1" applyProtection="1">
      <alignment horizontal="left"/>
      <protection hidden="1"/>
    </xf>
    <xf numFmtId="0" fontId="2" fillId="0" borderId="0" xfId="0" applyFont="1" applyAlignment="1" applyProtection="1">
      <alignment horizontal="justify"/>
      <protection hidden="1"/>
    </xf>
    <xf numFmtId="0" fontId="4" fillId="0" borderId="0" xfId="0" applyFont="1" applyProtection="1">
      <protection locked="0"/>
    </xf>
    <xf numFmtId="0" fontId="4" fillId="0" borderId="6" xfId="0" applyFont="1" applyBorder="1" applyAlignment="1" applyProtection="1">
      <alignment horizontal="center" vertical="center" wrapText="1"/>
      <protection locked="0"/>
    </xf>
    <xf numFmtId="0" fontId="4" fillId="0" borderId="0" xfId="0" applyFont="1" applyAlignment="1" applyProtection="1">
      <alignment horizontal="left"/>
      <protection locked="0"/>
    </xf>
    <xf numFmtId="0" fontId="4" fillId="0" borderId="0" xfId="0" applyFont="1" applyAlignment="1" applyProtection="1">
      <alignment vertical="center"/>
      <protection locked="0"/>
    </xf>
    <xf numFmtId="0" fontId="14" fillId="0" borderId="5" xfId="0" applyFont="1" applyBorder="1" applyAlignment="1" applyProtection="1">
      <alignment horizontal="center" wrapText="1"/>
    </xf>
    <xf numFmtId="0" fontId="6" fillId="0" borderId="6" xfId="0" applyFont="1" applyBorder="1" applyAlignment="1" applyProtection="1">
      <alignment horizontal="center" vertical="center" wrapText="1"/>
    </xf>
    <xf numFmtId="0" fontId="4" fillId="0" borderId="8" xfId="0" applyFont="1" applyBorder="1" applyAlignment="1" applyProtection="1">
      <alignment horizontal="center"/>
    </xf>
    <xf numFmtId="0" fontId="7" fillId="0" borderId="2" xfId="0" applyFont="1" applyBorder="1" applyProtection="1"/>
    <xf numFmtId="0" fontId="4" fillId="0" borderId="8" xfId="0" applyFont="1" applyBorder="1" applyAlignment="1" applyProtection="1">
      <alignment horizontal="center" vertical="center"/>
    </xf>
    <xf numFmtId="0" fontId="4" fillId="0" borderId="2" xfId="0" applyFont="1" applyBorder="1" applyProtection="1"/>
    <xf numFmtId="0" fontId="4" fillId="0" borderId="1" xfId="0" applyFont="1" applyBorder="1" applyProtection="1"/>
    <xf numFmtId="0" fontId="4" fillId="0" borderId="9" xfId="0" applyFont="1" applyBorder="1" applyAlignment="1" applyProtection="1">
      <alignment horizontal="center"/>
    </xf>
    <xf numFmtId="0" fontId="7" fillId="0" borderId="4" xfId="0" applyFont="1" applyBorder="1" applyProtection="1"/>
    <xf numFmtId="0" fontId="7" fillId="0" borderId="7" xfId="0" applyFont="1" applyBorder="1" applyAlignment="1" applyProtection="1">
      <alignment horizontal="center" vertical="center" wrapText="1"/>
    </xf>
    <xf numFmtId="44" fontId="4" fillId="2" borderId="3" xfId="0" applyNumberFormat="1" applyFont="1" applyFill="1" applyBorder="1" applyProtection="1"/>
    <xf numFmtId="44" fontId="4" fillId="0" borderId="3" xfId="0" applyNumberFormat="1" applyFont="1" applyBorder="1" applyProtection="1"/>
    <xf numFmtId="44" fontId="4" fillId="0" borderId="10" xfId="0" applyNumberFormat="1" applyFont="1" applyBorder="1" applyProtection="1"/>
    <xf numFmtId="44" fontId="4" fillId="2" borderId="2" xfId="0" applyNumberFormat="1" applyFont="1" applyFill="1" applyBorder="1" applyProtection="1"/>
    <xf numFmtId="44" fontId="4" fillId="0" borderId="2" xfId="0" applyNumberFormat="1" applyFont="1" applyBorder="1" applyProtection="1"/>
    <xf numFmtId="44" fontId="4" fillId="0" borderId="4" xfId="0" applyNumberFormat="1" applyFont="1" applyBorder="1" applyProtection="1"/>
    <xf numFmtId="0" fontId="4" fillId="2" borderId="3" xfId="0" applyFont="1" applyFill="1" applyBorder="1" applyProtection="1"/>
    <xf numFmtId="0" fontId="4" fillId="2" borderId="2" xfId="0" applyFont="1" applyFill="1" applyBorder="1" applyProtection="1"/>
    <xf numFmtId="0" fontId="45" fillId="0" borderId="0" xfId="0" applyFont="1" applyProtection="1">
      <protection hidden="1"/>
    </xf>
    <xf numFmtId="0" fontId="49" fillId="0" borderId="0" xfId="10" applyFont="1" applyAlignment="1" applyProtection="1">
      <alignment horizontal="center"/>
      <protection locked="0"/>
    </xf>
    <xf numFmtId="0" fontId="13" fillId="0" borderId="0" xfId="10" applyFont="1" applyProtection="1">
      <protection locked="0"/>
    </xf>
    <xf numFmtId="0" fontId="13" fillId="0" borderId="0" xfId="10" applyFont="1" applyBorder="1" applyProtection="1">
      <protection locked="0"/>
    </xf>
    <xf numFmtId="0" fontId="16" fillId="0" borderId="0" xfId="10" applyFont="1" applyBorder="1" applyAlignment="1" applyProtection="1">
      <alignment horizontal="center"/>
      <protection locked="0"/>
    </xf>
    <xf numFmtId="44" fontId="13" fillId="0" borderId="2" xfId="8" applyFont="1" applyBorder="1" applyAlignment="1" applyProtection="1">
      <alignment horizontal="right"/>
      <protection locked="0"/>
    </xf>
    <xf numFmtId="0" fontId="13" fillId="0" borderId="2" xfId="10" applyFont="1" applyBorder="1" applyAlignment="1" applyProtection="1">
      <alignment horizontal="left" vertical="top" wrapText="1"/>
      <protection locked="0"/>
    </xf>
    <xf numFmtId="44" fontId="13" fillId="0" borderId="2" xfId="8" applyFont="1" applyBorder="1" applyAlignment="1" applyProtection="1">
      <alignment horizontal="left"/>
      <protection locked="0"/>
    </xf>
    <xf numFmtId="0" fontId="6" fillId="0" borderId="0" xfId="10" applyFont="1" applyProtection="1">
      <protection locked="0"/>
    </xf>
    <xf numFmtId="0" fontId="13" fillId="0" borderId="0" xfId="10" applyFont="1" applyBorder="1" applyAlignment="1" applyProtection="1">
      <alignment horizontal="center" wrapText="1"/>
      <protection locked="0"/>
    </xf>
    <xf numFmtId="0" fontId="13" fillId="0" borderId="2" xfId="10" applyFont="1" applyBorder="1" applyProtection="1">
      <protection locked="0"/>
    </xf>
    <xf numFmtId="44" fontId="13" fillId="0" borderId="2" xfId="8" applyFont="1" applyBorder="1" applyProtection="1">
      <protection locked="0"/>
    </xf>
    <xf numFmtId="44" fontId="13" fillId="0" borderId="42" xfId="10" applyNumberFormat="1" applyFont="1" applyBorder="1" applyProtection="1">
      <protection locked="0"/>
    </xf>
    <xf numFmtId="0" fontId="16" fillId="0" borderId="0" xfId="10" applyFont="1" applyBorder="1" applyAlignment="1" applyProtection="1">
      <alignment horizontal="center"/>
    </xf>
    <xf numFmtId="0" fontId="13" fillId="0" borderId="19" xfId="10" applyFont="1" applyBorder="1" applyAlignment="1" applyProtection="1">
      <alignment horizontal="center" wrapText="1"/>
    </xf>
    <xf numFmtId="0" fontId="13" fillId="0" borderId="0" xfId="3" applyFont="1" applyProtection="1">
      <protection locked="0"/>
    </xf>
    <xf numFmtId="0" fontId="13" fillId="0" borderId="0" xfId="3" applyFont="1" applyBorder="1" applyProtection="1">
      <protection locked="0"/>
    </xf>
    <xf numFmtId="0" fontId="16" fillId="0" borderId="0" xfId="3" applyFont="1" applyBorder="1" applyAlignment="1" applyProtection="1">
      <alignment horizontal="center"/>
      <protection locked="0"/>
    </xf>
    <xf numFmtId="0" fontId="52" fillId="0" borderId="0" xfId="3" applyFont="1" applyAlignment="1" applyProtection="1">
      <protection locked="0"/>
    </xf>
    <xf numFmtId="0" fontId="2" fillId="0" borderId="0" xfId="0" applyFont="1" applyAlignment="1" applyProtection="1">
      <alignment horizontal="center" vertical="top" wrapText="1"/>
      <protection hidden="1"/>
    </xf>
    <xf numFmtId="0" fontId="6" fillId="0" borderId="0" xfId="10" applyFont="1" applyAlignment="1" applyProtection="1">
      <alignment vertical="top"/>
      <protection locked="0"/>
    </xf>
    <xf numFmtId="44" fontId="0" fillId="0" borderId="1" xfId="0" applyNumberFormat="1" applyBorder="1" applyProtection="1"/>
    <xf numFmtId="0" fontId="45" fillId="0" borderId="0" xfId="0" applyFont="1" applyAlignment="1" applyProtection="1">
      <alignment wrapText="1"/>
      <protection hidden="1"/>
    </xf>
    <xf numFmtId="0" fontId="12" fillId="0" borderId="0" xfId="0" applyFont="1" applyBorder="1" applyAlignment="1" applyProtection="1">
      <alignment horizontal="center" vertical="center"/>
      <protection locked="0"/>
    </xf>
    <xf numFmtId="0" fontId="2" fillId="0" borderId="0" xfId="0" applyFont="1"/>
    <xf numFmtId="0" fontId="6" fillId="0" borderId="0" xfId="10" applyFont="1" applyAlignment="1" applyProtection="1">
      <alignment horizontal="left" vertical="top" wrapText="1"/>
      <protection locked="0"/>
    </xf>
    <xf numFmtId="0" fontId="2" fillId="0" borderId="2" xfId="0" applyFont="1" applyBorder="1" applyProtection="1"/>
    <xf numFmtId="0" fontId="2" fillId="0" borderId="1" xfId="0" applyFont="1" applyBorder="1" applyAlignment="1" applyProtection="1">
      <alignment horizontal="center"/>
      <protection hidden="1"/>
    </xf>
    <xf numFmtId="0" fontId="2" fillId="0" borderId="0" xfId="0" applyFont="1" applyAlignment="1" applyProtection="1">
      <alignment horizontal="right"/>
      <protection hidden="1"/>
    </xf>
    <xf numFmtId="44" fontId="4" fillId="0" borderId="0" xfId="0" applyNumberFormat="1" applyFont="1" applyProtection="1">
      <protection hidden="1"/>
    </xf>
    <xf numFmtId="9" fontId="4" fillId="0" borderId="0" xfId="7" applyFont="1" applyProtection="1"/>
    <xf numFmtId="0" fontId="2" fillId="0" borderId="0" xfId="3" applyProtection="1">
      <protection locked="0"/>
    </xf>
    <xf numFmtId="0" fontId="2" fillId="0" borderId="0" xfId="3" applyFont="1" applyProtection="1">
      <protection locked="0"/>
    </xf>
    <xf numFmtId="0" fontId="6" fillId="0" borderId="0" xfId="10" applyFont="1" applyAlignment="1" applyProtection="1">
      <alignment horizontal="left" vertical="top" wrapText="1"/>
      <protection locked="0"/>
    </xf>
    <xf numFmtId="0" fontId="49" fillId="0" borderId="0" xfId="3" applyFont="1" applyAlignment="1" applyProtection="1">
      <alignment horizontal="center"/>
      <protection locked="0"/>
    </xf>
    <xf numFmtId="0" fontId="8" fillId="0" borderId="0" xfId="0" applyNumberFormat="1" applyFont="1" applyBorder="1" applyAlignment="1" applyProtection="1">
      <alignment horizontal="center" vertical="center" wrapText="1"/>
      <protection locked="0"/>
    </xf>
    <xf numFmtId="0" fontId="5" fillId="0" borderId="0" xfId="3" applyFont="1" applyProtection="1">
      <protection locked="0"/>
    </xf>
    <xf numFmtId="0" fontId="5" fillId="0" borderId="0" xfId="3" applyFont="1" applyAlignment="1" applyProtection="1">
      <alignment horizontal="center" vertical="center"/>
      <protection locked="0"/>
    </xf>
    <xf numFmtId="0" fontId="2" fillId="0" borderId="0" xfId="3" applyFont="1" applyAlignment="1" applyProtection="1">
      <alignment horizontal="left" vertical="top" wrapText="1"/>
      <protection locked="0"/>
    </xf>
    <xf numFmtId="0" fontId="2" fillId="0" borderId="0" xfId="3" applyFont="1" applyAlignment="1" applyProtection="1">
      <alignment horizontal="left" wrapText="1"/>
      <protection locked="0"/>
    </xf>
    <xf numFmtId="44" fontId="2" fillId="0" borderId="0" xfId="3" applyNumberFormat="1" applyProtection="1">
      <protection locked="0"/>
    </xf>
    <xf numFmtId="0" fontId="2" fillId="0" borderId="0" xfId="3" applyProtection="1"/>
    <xf numFmtId="0" fontId="2" fillId="0" borderId="30" xfId="3" applyBorder="1" applyAlignment="1" applyProtection="1">
      <alignment horizontal="center"/>
    </xf>
    <xf numFmtId="0" fontId="13" fillId="0" borderId="0" xfId="10" applyFont="1" applyProtection="1"/>
    <xf numFmtId="44" fontId="13" fillId="0" borderId="42" xfId="10" applyNumberFormat="1" applyFont="1" applyBorder="1" applyProtection="1"/>
    <xf numFmtId="0" fontId="51" fillId="0" borderId="0" xfId="3" applyFont="1" applyAlignment="1" applyProtection="1">
      <alignment horizontal="center"/>
    </xf>
    <xf numFmtId="0" fontId="13" fillId="0" borderId="0" xfId="3" applyFont="1" applyProtection="1"/>
    <xf numFmtId="0" fontId="7" fillId="0" borderId="22" xfId="0" applyFont="1" applyBorder="1" applyAlignment="1" applyProtection="1">
      <alignment horizontal="centerContinuous"/>
      <protection hidden="1"/>
    </xf>
    <xf numFmtId="0" fontId="7" fillId="0" borderId="24" xfId="0" applyFont="1" applyBorder="1" applyAlignment="1" applyProtection="1">
      <alignment horizontal="centerContinuous"/>
      <protection hidden="1"/>
    </xf>
    <xf numFmtId="0" fontId="4" fillId="0" borderId="24" xfId="0" applyFont="1" applyBorder="1" applyAlignment="1" applyProtection="1">
      <alignment horizontal="centerContinuous"/>
      <protection hidden="1"/>
    </xf>
    <xf numFmtId="0" fontId="4" fillId="0" borderId="23" xfId="0" applyFont="1" applyBorder="1" applyAlignment="1" applyProtection="1">
      <alignment horizontal="centerContinuous"/>
      <protection hidden="1"/>
    </xf>
    <xf numFmtId="0" fontId="53" fillId="0" borderId="0" xfId="0" applyFont="1" applyAlignment="1" applyProtection="1">
      <alignment horizontal="centerContinuous"/>
      <protection hidden="1"/>
    </xf>
    <xf numFmtId="0" fontId="7" fillId="0" borderId="0" xfId="0" applyFont="1" applyAlignment="1" applyProtection="1">
      <alignment vertical="top"/>
      <protection hidden="1"/>
    </xf>
    <xf numFmtId="0" fontId="4" fillId="0" borderId="0" xfId="0" applyFont="1" applyAlignment="1" applyProtection="1">
      <alignment horizontal="center" vertical="top" wrapText="1"/>
      <protection hidden="1"/>
    </xf>
    <xf numFmtId="0" fontId="54" fillId="0" borderId="0" xfId="0" applyFont="1"/>
    <xf numFmtId="0" fontId="58" fillId="0" borderId="0" xfId="0" applyFont="1" applyBorder="1" applyAlignment="1" applyProtection="1">
      <alignment horizontal="center"/>
    </xf>
    <xf numFmtId="0" fontId="55" fillId="0" borderId="0" xfId="0" applyFont="1" applyBorder="1" applyAlignment="1" applyProtection="1">
      <alignment horizontal="left" wrapText="1"/>
      <protection hidden="1"/>
    </xf>
    <xf numFmtId="0" fontId="60" fillId="0" borderId="0" xfId="0" applyFont="1" applyBorder="1" applyAlignment="1" applyProtection="1">
      <alignment horizontal="centerContinuous"/>
    </xf>
    <xf numFmtId="0" fontId="61" fillId="0" borderId="0" xfId="0" applyFont="1" applyBorder="1" applyAlignment="1" applyProtection="1">
      <alignment horizontal="centerContinuous"/>
      <protection hidden="1"/>
    </xf>
    <xf numFmtId="0" fontId="54" fillId="0" borderId="0" xfId="0" applyFont="1" applyBorder="1"/>
    <xf numFmtId="0" fontId="62" fillId="0" borderId="0" xfId="0" applyFont="1" applyBorder="1" applyAlignment="1" applyProtection="1">
      <alignment wrapText="1"/>
    </xf>
    <xf numFmtId="0" fontId="54" fillId="0" borderId="2" xfId="0" applyFont="1" applyFill="1" applyBorder="1" applyAlignment="1" applyProtection="1">
      <alignment horizontal="left"/>
      <protection locked="0"/>
    </xf>
    <xf numFmtId="0" fontId="63" fillId="0" borderId="0" xfId="0" applyFont="1" applyBorder="1"/>
    <xf numFmtId="0" fontId="62" fillId="0" borderId="0" xfId="0" applyFont="1" applyBorder="1" applyProtection="1"/>
    <xf numFmtId="49" fontId="54" fillId="0" borderId="2" xfId="0" applyNumberFormat="1" applyFont="1" applyFill="1" applyBorder="1" applyProtection="1">
      <protection locked="0"/>
    </xf>
    <xf numFmtId="0" fontId="54" fillId="0" borderId="31" xfId="0" applyFont="1" applyBorder="1" applyProtection="1">
      <protection hidden="1"/>
    </xf>
    <xf numFmtId="39" fontId="54" fillId="0" borderId="2" xfId="1" applyNumberFormat="1" applyFont="1" applyFill="1" applyBorder="1" applyProtection="1">
      <protection locked="0"/>
    </xf>
    <xf numFmtId="0" fontId="54" fillId="0" borderId="25" xfId="0" applyFont="1" applyBorder="1" applyProtection="1">
      <protection hidden="1"/>
    </xf>
    <xf numFmtId="0" fontId="63" fillId="0" borderId="0" xfId="0" applyFont="1" applyBorder="1" applyAlignment="1"/>
    <xf numFmtId="0" fontId="54" fillId="0" borderId="27" xfId="0" applyFont="1" applyBorder="1" applyProtection="1">
      <protection hidden="1"/>
    </xf>
    <xf numFmtId="0" fontId="63" fillId="0" borderId="0" xfId="0" applyFont="1" applyBorder="1" applyAlignment="1">
      <alignment wrapText="1"/>
    </xf>
    <xf numFmtId="0" fontId="62" fillId="0" borderId="0" xfId="0" applyFont="1" applyBorder="1" applyAlignment="1" applyProtection="1">
      <alignment horizontal="right"/>
    </xf>
    <xf numFmtId="49" fontId="54" fillId="0" borderId="2" xfId="0" applyNumberFormat="1" applyFont="1" applyFill="1" applyBorder="1" applyAlignment="1" applyProtection="1">
      <alignment horizontal="left"/>
      <protection locked="0"/>
    </xf>
    <xf numFmtId="0" fontId="54" fillId="0" borderId="0" xfId="0" applyFont="1" applyBorder="1" applyProtection="1"/>
    <xf numFmtId="49" fontId="54" fillId="0" borderId="0" xfId="0" applyNumberFormat="1" applyFont="1" applyFill="1" applyBorder="1" applyProtection="1">
      <protection hidden="1"/>
    </xf>
    <xf numFmtId="0" fontId="54" fillId="0" borderId="0" xfId="0" applyFont="1" applyBorder="1" applyAlignment="1" applyProtection="1">
      <alignment horizontal="right"/>
    </xf>
    <xf numFmtId="49" fontId="54" fillId="0" borderId="0" xfId="0" applyNumberFormat="1" applyFont="1" applyBorder="1" applyProtection="1">
      <protection locked="0"/>
    </xf>
    <xf numFmtId="0" fontId="54" fillId="0" borderId="0" xfId="0" applyFont="1" applyBorder="1" applyAlignment="1" applyProtection="1">
      <alignment horizontal="left"/>
      <protection locked="0"/>
    </xf>
    <xf numFmtId="44" fontId="2" fillId="0" borderId="42" xfId="3" applyNumberFormat="1" applyBorder="1" applyProtection="1"/>
    <xf numFmtId="44" fontId="4" fillId="0" borderId="0" xfId="11" applyFont="1" applyProtection="1">
      <protection locked="0"/>
    </xf>
    <xf numFmtId="44" fontId="4" fillId="0" borderId="13" xfId="11" applyFont="1" applyBorder="1" applyProtection="1">
      <protection hidden="1"/>
    </xf>
    <xf numFmtId="0" fontId="9" fillId="0" borderId="0" xfId="0" applyFont="1" applyBorder="1" applyAlignment="1" applyProtection="1">
      <alignment horizontal="center"/>
      <protection hidden="1"/>
    </xf>
    <xf numFmtId="0" fontId="38" fillId="0" borderId="0" xfId="0" applyFont="1" applyAlignment="1" applyProtection="1">
      <alignment horizontal="centerContinuous" vertical="center"/>
      <protection hidden="1"/>
    </xf>
    <xf numFmtId="0" fontId="4" fillId="0" borderId="29" xfId="0" applyFont="1" applyBorder="1" applyProtection="1">
      <protection hidden="1"/>
    </xf>
    <xf numFmtId="0" fontId="9" fillId="0" borderId="29" xfId="0" applyFont="1" applyBorder="1" applyAlignment="1" applyProtection="1">
      <alignment horizontal="left" wrapText="1"/>
      <protection hidden="1"/>
    </xf>
    <xf numFmtId="0" fontId="4" fillId="0" borderId="29" xfId="0" applyFont="1" applyBorder="1" applyAlignment="1" applyProtection="1">
      <alignment horizontal="center"/>
      <protection hidden="1"/>
    </xf>
    <xf numFmtId="0" fontId="16" fillId="0" borderId="48" xfId="0" applyFont="1" applyBorder="1" applyAlignment="1" applyProtection="1">
      <alignment horizontal="left"/>
      <protection hidden="1"/>
    </xf>
    <xf numFmtId="0" fontId="2" fillId="0" borderId="19" xfId="0" applyFont="1" applyBorder="1" applyProtection="1">
      <protection hidden="1"/>
    </xf>
    <xf numFmtId="0" fontId="2" fillId="0" borderId="19" xfId="0" applyFont="1" applyBorder="1" applyAlignment="1" applyProtection="1">
      <alignment horizontal="center"/>
      <protection hidden="1"/>
    </xf>
    <xf numFmtId="0" fontId="2" fillId="0" borderId="20" xfId="0" applyFont="1" applyBorder="1" applyProtection="1">
      <protection hidden="1"/>
    </xf>
    <xf numFmtId="0" fontId="2" fillId="12" borderId="29" xfId="0" applyFont="1" applyFill="1" applyBorder="1" applyAlignment="1" applyProtection="1">
      <alignment vertical="center"/>
      <protection hidden="1"/>
    </xf>
    <xf numFmtId="0" fontId="2" fillId="12" borderId="33" xfId="0" applyFont="1" applyFill="1" applyBorder="1" applyAlignment="1" applyProtection="1">
      <alignment vertical="center"/>
      <protection hidden="1"/>
    </xf>
    <xf numFmtId="0" fontId="31" fillId="12" borderId="18" xfId="0" applyFont="1" applyFill="1" applyBorder="1" applyAlignment="1" applyProtection="1">
      <alignment vertical="center"/>
      <protection hidden="1"/>
    </xf>
    <xf numFmtId="0" fontId="31" fillId="12" borderId="19" xfId="0" applyFont="1" applyFill="1" applyBorder="1" applyAlignment="1" applyProtection="1">
      <alignment vertical="center"/>
      <protection hidden="1"/>
    </xf>
    <xf numFmtId="0" fontId="31" fillId="12" borderId="20" xfId="0" applyFont="1" applyFill="1" applyBorder="1" applyAlignment="1" applyProtection="1">
      <alignment vertical="center"/>
      <protection hidden="1"/>
    </xf>
    <xf numFmtId="0" fontId="2" fillId="13" borderId="29" xfId="0" applyFont="1" applyFill="1" applyBorder="1" applyAlignment="1" applyProtection="1">
      <alignment vertical="center"/>
      <protection hidden="1"/>
    </xf>
    <xf numFmtId="0" fontId="2" fillId="13" borderId="33" xfId="0" applyFont="1" applyFill="1" applyBorder="1" applyAlignment="1" applyProtection="1">
      <alignment vertical="center"/>
      <protection hidden="1"/>
    </xf>
    <xf numFmtId="0" fontId="64" fillId="0" borderId="0" xfId="12" applyFont="1" applyAlignment="1">
      <alignment horizontal="left"/>
    </xf>
    <xf numFmtId="0" fontId="12" fillId="0" borderId="0" xfId="12" applyFont="1" applyAlignment="1">
      <alignment horizontal="left"/>
    </xf>
    <xf numFmtId="0" fontId="16" fillId="0" borderId="0" xfId="12" applyFont="1" applyAlignment="1">
      <alignment horizontal="centerContinuous"/>
    </xf>
    <xf numFmtId="0" fontId="2" fillId="0" borderId="0" xfId="12" applyAlignment="1">
      <alignment horizontal="centerContinuous"/>
    </xf>
    <xf numFmtId="0" fontId="2" fillId="0" borderId="0" xfId="12" applyAlignment="1">
      <alignment vertical="top"/>
    </xf>
    <xf numFmtId="0" fontId="2" fillId="0" borderId="0" xfId="12" applyAlignment="1">
      <alignment vertical="top" wrapText="1"/>
    </xf>
    <xf numFmtId="0" fontId="67" fillId="0" borderId="0" xfId="9" applyFont="1"/>
    <xf numFmtId="0" fontId="70" fillId="0" borderId="0" xfId="9" applyFont="1" applyAlignment="1">
      <alignment horizontal="center"/>
    </xf>
    <xf numFmtId="0" fontId="71" fillId="0" borderId="0" xfId="9" applyFont="1" applyAlignment="1">
      <alignment horizontal="center"/>
    </xf>
    <xf numFmtId="0" fontId="67" fillId="0" borderId="0" xfId="9" applyFont="1" applyBorder="1" applyAlignment="1">
      <alignment horizontal="center"/>
    </xf>
    <xf numFmtId="0" fontId="67" fillId="0" borderId="19" xfId="9" applyFont="1" applyBorder="1" applyAlignment="1">
      <alignment horizontal="center"/>
    </xf>
    <xf numFmtId="0" fontId="67" fillId="0" borderId="1" xfId="9" applyFont="1" applyBorder="1" applyProtection="1">
      <protection locked="0"/>
    </xf>
    <xf numFmtId="0" fontId="67" fillId="0" borderId="11" xfId="9" applyFont="1" applyBorder="1" applyAlignment="1" applyProtection="1">
      <alignment horizontal="center"/>
      <protection locked="0"/>
    </xf>
    <xf numFmtId="0" fontId="67" fillId="0" borderId="0" xfId="9" applyFont="1" applyBorder="1"/>
    <xf numFmtId="0" fontId="69" fillId="0" borderId="1" xfId="9" applyFont="1" applyBorder="1" applyAlignment="1" applyProtection="1">
      <alignment horizontal="center"/>
      <protection locked="0"/>
    </xf>
    <xf numFmtId="0" fontId="69" fillId="0" borderId="13" xfId="9" applyFont="1" applyBorder="1" applyAlignment="1" applyProtection="1">
      <alignment horizontal="center"/>
      <protection locked="0"/>
    </xf>
    <xf numFmtId="0" fontId="2" fillId="0" borderId="0" xfId="10" applyFont="1" applyBorder="1" applyAlignment="1" applyProtection="1">
      <alignment horizontal="center" vertical="top"/>
    </xf>
    <xf numFmtId="0" fontId="19" fillId="0" borderId="0" xfId="0" applyFont="1" applyAlignment="1" applyProtection="1">
      <alignment horizontal="left" vertical="top" wrapText="1"/>
      <protection hidden="1"/>
    </xf>
    <xf numFmtId="0" fontId="19" fillId="0" borderId="0" xfId="0" applyFont="1" applyAlignment="1" applyProtection="1">
      <alignment vertical="top" wrapText="1"/>
      <protection hidden="1"/>
    </xf>
    <xf numFmtId="0" fontId="74" fillId="0" borderId="0" xfId="0" applyFont="1"/>
    <xf numFmtId="0" fontId="63" fillId="0" borderId="0" xfId="0" applyFont="1"/>
    <xf numFmtId="0" fontId="38" fillId="0" borderId="30" xfId="0" applyFont="1" applyBorder="1" applyAlignment="1" applyProtection="1">
      <alignment horizontal="center"/>
      <protection hidden="1"/>
    </xf>
    <xf numFmtId="0" fontId="27" fillId="5" borderId="0" xfId="3" applyFont="1" applyFill="1" applyBorder="1" applyAlignment="1">
      <alignment horizontal="center"/>
    </xf>
    <xf numFmtId="0" fontId="58" fillId="0" borderId="0" xfId="0" applyFont="1" applyBorder="1" applyAlignment="1" applyProtection="1">
      <alignment horizontal="center"/>
    </xf>
    <xf numFmtId="0" fontId="55" fillId="0" borderId="0" xfId="0" applyFont="1" applyBorder="1" applyAlignment="1" applyProtection="1">
      <alignment horizontal="left" wrapText="1"/>
      <protection hidden="1"/>
    </xf>
    <xf numFmtId="0" fontId="68" fillId="8" borderId="0" xfId="0" applyFont="1" applyFill="1" applyBorder="1" applyAlignment="1" applyProtection="1">
      <alignment horizontal="left" vertical="top" wrapText="1"/>
    </xf>
    <xf numFmtId="0" fontId="63" fillId="0" borderId="0" xfId="0" applyFont="1" applyAlignment="1">
      <alignment horizontal="left" vertical="top" wrapText="1"/>
    </xf>
    <xf numFmtId="0" fontId="54" fillId="0" borderId="0" xfId="0" applyFont="1" applyAlignment="1">
      <alignment horizontal="left" vertical="top" wrapText="1"/>
    </xf>
    <xf numFmtId="0" fontId="2" fillId="13" borderId="16" xfId="0" applyFont="1" applyFill="1" applyBorder="1" applyAlignment="1" applyProtection="1">
      <alignment horizontal="center" vertical="center" wrapText="1"/>
      <protection hidden="1"/>
    </xf>
    <xf numFmtId="0" fontId="4" fillId="13" borderId="12" xfId="0" applyFont="1" applyFill="1" applyBorder="1" applyAlignment="1" applyProtection="1">
      <alignment horizontal="center" vertical="center" wrapText="1"/>
      <protection hidden="1"/>
    </xf>
    <xf numFmtId="0" fontId="4" fillId="13" borderId="17" xfId="0" applyFont="1" applyFill="1" applyBorder="1" applyAlignment="1" applyProtection="1">
      <alignment horizontal="center" vertical="center" wrapText="1"/>
      <protection hidden="1"/>
    </xf>
    <xf numFmtId="0" fontId="4" fillId="13" borderId="29" xfId="0" applyFont="1" applyFill="1" applyBorder="1" applyAlignment="1" applyProtection="1">
      <alignment horizontal="center" vertical="center" wrapText="1"/>
      <protection hidden="1"/>
    </xf>
    <xf numFmtId="0" fontId="4" fillId="13" borderId="0" xfId="0" applyFont="1" applyFill="1" applyBorder="1" applyAlignment="1" applyProtection="1">
      <alignment horizontal="center" vertical="center" wrapText="1"/>
      <protection hidden="1"/>
    </xf>
    <xf numFmtId="0" fontId="4" fillId="13" borderId="33" xfId="0" applyFont="1" applyFill="1" applyBorder="1" applyAlignment="1" applyProtection="1">
      <alignment horizontal="center" vertical="center" wrapText="1"/>
      <protection hidden="1"/>
    </xf>
    <xf numFmtId="0" fontId="7" fillId="13" borderId="22" xfId="0" applyFont="1" applyFill="1" applyBorder="1" applyAlignment="1" applyProtection="1">
      <alignment horizontal="center" vertical="center"/>
      <protection hidden="1"/>
    </xf>
    <xf numFmtId="0" fontId="7" fillId="13" borderId="24" xfId="0" applyFont="1" applyFill="1" applyBorder="1" applyAlignment="1" applyProtection="1">
      <alignment horizontal="center" vertical="center"/>
      <protection hidden="1"/>
    </xf>
    <xf numFmtId="0" fontId="7" fillId="13" borderId="23" xfId="0" applyFont="1" applyFill="1" applyBorder="1" applyAlignment="1" applyProtection="1">
      <alignment horizontal="center" vertical="center"/>
      <protection hidden="1"/>
    </xf>
    <xf numFmtId="0" fontId="45" fillId="13" borderId="18" xfId="0" applyFont="1" applyFill="1" applyBorder="1" applyAlignment="1" applyProtection="1">
      <alignment horizontal="center" vertical="center"/>
      <protection hidden="1"/>
    </xf>
    <xf numFmtId="0" fontId="45" fillId="13" borderId="19" xfId="0" applyFont="1" applyFill="1" applyBorder="1" applyAlignment="1" applyProtection="1">
      <alignment horizontal="center" vertical="center"/>
      <protection hidden="1"/>
    </xf>
    <xf numFmtId="0" fontId="45" fillId="13" borderId="20"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44" fontId="4" fillId="0" borderId="0" xfId="0" applyNumberFormat="1" applyFont="1" applyBorder="1" applyAlignment="1" applyProtection="1">
      <alignment horizontal="center" vertical="center"/>
      <protection hidden="1"/>
    </xf>
    <xf numFmtId="0" fontId="2" fillId="0" borderId="0" xfId="0" applyFont="1" applyFill="1" applyBorder="1" applyAlignment="1" applyProtection="1">
      <alignment horizontal="left" vertical="top" wrapText="1"/>
      <protection hidden="1"/>
    </xf>
    <xf numFmtId="0" fontId="7" fillId="0" borderId="0" xfId="0" applyFont="1" applyBorder="1" applyAlignment="1" applyProtection="1">
      <alignment horizontal="center"/>
      <protection hidden="1"/>
    </xf>
    <xf numFmtId="0" fontId="6" fillId="4" borderId="22" xfId="0" applyFont="1" applyFill="1" applyBorder="1" applyAlignment="1" applyProtection="1">
      <alignment horizontal="center" vertical="center"/>
      <protection hidden="1"/>
    </xf>
    <xf numFmtId="0" fontId="6" fillId="4" borderId="24"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protection hidden="1"/>
    </xf>
    <xf numFmtId="0" fontId="7" fillId="12" borderId="22" xfId="0" applyFont="1" applyFill="1" applyBorder="1" applyAlignment="1" applyProtection="1">
      <alignment horizontal="center" vertical="center"/>
      <protection hidden="1"/>
    </xf>
    <xf numFmtId="0" fontId="7" fillId="12" borderId="24" xfId="0" applyFont="1" applyFill="1" applyBorder="1" applyAlignment="1" applyProtection="1">
      <alignment horizontal="center" vertical="center"/>
      <protection hidden="1"/>
    </xf>
    <xf numFmtId="0" fontId="7" fillId="12" borderId="23" xfId="0" applyFont="1" applyFill="1" applyBorder="1" applyAlignment="1" applyProtection="1">
      <alignment horizontal="center" vertical="center"/>
      <protection hidden="1"/>
    </xf>
    <xf numFmtId="0" fontId="45" fillId="12" borderId="29" xfId="0" applyFont="1" applyFill="1" applyBorder="1" applyAlignment="1" applyProtection="1">
      <alignment horizontal="center" vertical="center"/>
      <protection hidden="1"/>
    </xf>
    <xf numFmtId="0" fontId="45" fillId="12" borderId="0" xfId="0" applyFont="1" applyFill="1" applyBorder="1" applyAlignment="1" applyProtection="1">
      <alignment horizontal="center" vertical="center"/>
      <protection hidden="1"/>
    </xf>
    <xf numFmtId="0" fontId="45" fillId="12" borderId="33" xfId="0" applyFont="1" applyFill="1" applyBorder="1" applyAlignment="1" applyProtection="1">
      <alignment horizontal="center" vertical="center"/>
      <protection hidden="1"/>
    </xf>
    <xf numFmtId="0" fontId="2" fillId="12" borderId="16" xfId="0" applyFont="1" applyFill="1" applyBorder="1" applyAlignment="1" applyProtection="1">
      <alignment horizontal="left" vertical="center" wrapText="1"/>
      <protection hidden="1"/>
    </xf>
    <xf numFmtId="0" fontId="2" fillId="12" borderId="12" xfId="0" applyFont="1" applyFill="1" applyBorder="1" applyAlignment="1" applyProtection="1">
      <alignment horizontal="left" vertical="center" wrapText="1"/>
      <protection hidden="1"/>
    </xf>
    <xf numFmtId="0" fontId="2" fillId="12" borderId="17" xfId="0" applyFont="1" applyFill="1" applyBorder="1" applyAlignment="1" applyProtection="1">
      <alignment horizontal="left" vertical="center" wrapText="1"/>
      <protection hidden="1"/>
    </xf>
    <xf numFmtId="0" fontId="2" fillId="0" borderId="0" xfId="0" applyFont="1" applyAlignment="1" applyProtection="1">
      <alignment horizontal="left" vertical="top" wrapText="1"/>
      <protection hidden="1"/>
    </xf>
    <xf numFmtId="0" fontId="12" fillId="11" borderId="44" xfId="0" applyFont="1" applyFill="1" applyBorder="1" applyAlignment="1" applyProtection="1">
      <alignment horizontal="center"/>
      <protection hidden="1"/>
    </xf>
    <xf numFmtId="0" fontId="12" fillId="11" borderId="35" xfId="0" applyFont="1" applyFill="1" applyBorder="1" applyAlignment="1" applyProtection="1">
      <alignment horizontal="center"/>
      <protection hidden="1"/>
    </xf>
    <xf numFmtId="0" fontId="12" fillId="11" borderId="28" xfId="0" applyFont="1" applyFill="1" applyBorder="1" applyAlignment="1" applyProtection="1">
      <alignment horizontal="center"/>
      <protection hidden="1"/>
    </xf>
    <xf numFmtId="0" fontId="12" fillId="9" borderId="14" xfId="0" applyFont="1" applyFill="1" applyBorder="1" applyAlignment="1" applyProtection="1">
      <alignment horizontal="center"/>
      <protection hidden="1"/>
    </xf>
    <xf numFmtId="0" fontId="12" fillId="9" borderId="15" xfId="0" applyFont="1" applyFill="1" applyBorder="1" applyAlignment="1" applyProtection="1">
      <alignment horizontal="center"/>
      <protection hidden="1"/>
    </xf>
    <xf numFmtId="0" fontId="12" fillId="9" borderId="45" xfId="0" applyFont="1" applyFill="1" applyBorder="1" applyAlignment="1" applyProtection="1">
      <alignment horizontal="center"/>
      <protection hidden="1"/>
    </xf>
    <xf numFmtId="0" fontId="16" fillId="0" borderId="29" xfId="0" applyFont="1" applyBorder="1" applyAlignment="1" applyProtection="1">
      <alignment horizontal="center" wrapText="1"/>
      <protection hidden="1"/>
    </xf>
    <xf numFmtId="0" fontId="16" fillId="0" borderId="0" xfId="0" applyFont="1" applyBorder="1" applyAlignment="1" applyProtection="1">
      <alignment horizontal="center" wrapText="1"/>
      <protection hidden="1"/>
    </xf>
    <xf numFmtId="0" fontId="16" fillId="0" borderId="26" xfId="0" applyFont="1" applyBorder="1" applyAlignment="1" applyProtection="1">
      <alignment horizontal="center" wrapText="1"/>
      <protection hidden="1"/>
    </xf>
    <xf numFmtId="0" fontId="12" fillId="0" borderId="29"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2" fillId="0" borderId="26" xfId="0" applyFont="1" applyBorder="1" applyAlignment="1" applyProtection="1">
      <alignment horizontal="center"/>
      <protection hidden="1"/>
    </xf>
    <xf numFmtId="0" fontId="12" fillId="0" borderId="31" xfId="0" applyFont="1" applyBorder="1" applyAlignment="1" applyProtection="1">
      <alignment horizontal="left" wrapText="1"/>
      <protection hidden="1"/>
    </xf>
    <xf numFmtId="0" fontId="16" fillId="0" borderId="32" xfId="0" applyFont="1" applyBorder="1" applyAlignment="1" applyProtection="1">
      <alignment horizontal="left"/>
      <protection hidden="1"/>
    </xf>
    <xf numFmtId="0" fontId="16" fillId="0" borderId="46" xfId="0" applyFont="1" applyBorder="1" applyAlignment="1" applyProtection="1">
      <alignment horizontal="left"/>
      <protection hidden="1"/>
    </xf>
    <xf numFmtId="0" fontId="48" fillId="0" borderId="14" xfId="0" applyFont="1" applyBorder="1" applyAlignment="1" applyProtection="1">
      <alignment horizontal="center" vertical="center"/>
      <protection hidden="1"/>
    </xf>
    <xf numFmtId="0" fontId="48" fillId="0" borderId="15" xfId="0" applyFont="1" applyBorder="1" applyAlignment="1" applyProtection="1">
      <alignment horizontal="center" vertical="center"/>
      <protection hidden="1"/>
    </xf>
    <xf numFmtId="0" fontId="48" fillId="0" borderId="45" xfId="0" applyFont="1" applyBorder="1" applyAlignment="1" applyProtection="1">
      <alignment horizontal="center" vertical="center"/>
      <protection hidden="1"/>
    </xf>
    <xf numFmtId="0" fontId="16" fillId="0" borderId="25" xfId="0" applyFont="1" applyBorder="1" applyAlignment="1" applyProtection="1">
      <alignment horizontal="left" wrapText="1"/>
      <protection hidden="1"/>
    </xf>
    <xf numFmtId="0" fontId="16" fillId="0" borderId="0" xfId="0" applyFont="1" applyBorder="1" applyAlignment="1" applyProtection="1">
      <alignment horizontal="left"/>
      <protection hidden="1"/>
    </xf>
    <xf numFmtId="0" fontId="16" fillId="0" borderId="33" xfId="0" applyFont="1" applyBorder="1" applyAlignment="1" applyProtection="1">
      <alignment horizontal="left"/>
      <protection hidden="1"/>
    </xf>
    <xf numFmtId="0" fontId="43" fillId="0" borderId="29" xfId="2" applyFont="1" applyBorder="1" applyAlignment="1" applyProtection="1">
      <alignment horizontal="center"/>
      <protection hidden="1"/>
    </xf>
    <xf numFmtId="0" fontId="43" fillId="0" borderId="0" xfId="2" applyFont="1" applyBorder="1" applyAlignment="1" applyProtection="1">
      <alignment horizontal="center"/>
      <protection hidden="1"/>
    </xf>
    <xf numFmtId="0" fontId="43" fillId="0" borderId="26" xfId="2" applyFont="1" applyBorder="1" applyAlignment="1" applyProtection="1">
      <alignment horizontal="center"/>
      <protection hidden="1"/>
    </xf>
    <xf numFmtId="0" fontId="32" fillId="0" borderId="18" xfId="2" applyBorder="1" applyAlignment="1" applyProtection="1">
      <alignment horizontal="center"/>
      <protection hidden="1"/>
    </xf>
    <xf numFmtId="0" fontId="32" fillId="0" borderId="19" xfId="2" applyBorder="1" applyAlignment="1" applyProtection="1">
      <alignment horizontal="center"/>
      <protection hidden="1"/>
    </xf>
    <xf numFmtId="0" fontId="32" fillId="0" borderId="47" xfId="2" applyBorder="1" applyAlignment="1" applyProtection="1">
      <alignment horizontal="center"/>
      <protection hidden="1"/>
    </xf>
    <xf numFmtId="0" fontId="8" fillId="0" borderId="19" xfId="0" applyNumberFormat="1" applyFont="1" applyBorder="1" applyAlignment="1" applyProtection="1">
      <alignment horizontal="center" vertical="center" wrapText="1"/>
      <protection hidden="1"/>
    </xf>
    <xf numFmtId="0" fontId="2" fillId="0" borderId="0" xfId="0" applyFont="1" applyBorder="1" applyAlignment="1" applyProtection="1">
      <alignment horizontal="left" vertical="top" wrapText="1"/>
      <protection hidden="1"/>
    </xf>
    <xf numFmtId="0" fontId="67" fillId="0" borderId="13" xfId="9" applyFont="1" applyBorder="1" applyAlignment="1" applyProtection="1">
      <alignment horizontal="left"/>
      <protection locked="0"/>
    </xf>
    <xf numFmtId="0" fontId="67" fillId="0" borderId="0" xfId="9" applyFont="1" applyAlignment="1">
      <alignment horizontal="left" vertical="top" wrapText="1"/>
    </xf>
    <xf numFmtId="0" fontId="72" fillId="14" borderId="0" xfId="9" applyFont="1" applyFill="1" applyAlignment="1">
      <alignment horizontal="center"/>
    </xf>
    <xf numFmtId="0" fontId="69" fillId="0" borderId="19" xfId="9" applyFont="1" applyBorder="1" applyAlignment="1">
      <alignment horizontal="center"/>
    </xf>
    <xf numFmtId="0" fontId="67" fillId="0" borderId="19" xfId="9" applyFont="1" applyBorder="1" applyAlignment="1">
      <alignment horizontal="center"/>
    </xf>
    <xf numFmtId="0" fontId="67" fillId="0" borderId="1" xfId="9" applyFont="1" applyBorder="1" applyAlignment="1" applyProtection="1">
      <alignment horizontal="left"/>
      <protection locked="0"/>
    </xf>
    <xf numFmtId="0" fontId="29" fillId="0" borderId="0" xfId="0" applyFont="1" applyAlignment="1" applyProtection="1">
      <alignment horizontal="left" wrapText="1"/>
      <protection hidden="1"/>
    </xf>
    <xf numFmtId="0" fontId="22"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4" fillId="0" borderId="0" xfId="0" applyFont="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8" fillId="0" borderId="0" xfId="0" applyNumberFormat="1" applyFont="1" applyBorder="1" applyAlignment="1" applyProtection="1">
      <alignment horizontal="center" vertical="center" wrapText="1"/>
      <protection hidden="1"/>
    </xf>
    <xf numFmtId="0" fontId="6" fillId="6" borderId="22" xfId="0" applyFont="1" applyFill="1" applyBorder="1" applyAlignment="1" applyProtection="1">
      <alignment horizontal="center"/>
      <protection hidden="1"/>
    </xf>
    <xf numFmtId="0" fontId="6" fillId="6" borderId="24" xfId="0" applyFont="1" applyFill="1" applyBorder="1" applyAlignment="1" applyProtection="1">
      <alignment horizontal="center"/>
      <protection hidden="1"/>
    </xf>
    <xf numFmtId="0" fontId="6" fillId="6" borderId="23" xfId="0" applyFont="1" applyFill="1" applyBorder="1" applyAlignment="1" applyProtection="1">
      <alignment horizontal="center"/>
      <protection hidden="1"/>
    </xf>
    <xf numFmtId="0" fontId="7" fillId="3" borderId="22" xfId="0" applyFont="1" applyFill="1" applyBorder="1" applyAlignment="1" applyProtection="1">
      <alignment horizontal="center" vertical="center" wrapText="1"/>
      <protection hidden="1"/>
    </xf>
    <xf numFmtId="0" fontId="7" fillId="3" borderId="23" xfId="0" applyFont="1" applyFill="1" applyBorder="1" applyAlignment="1" applyProtection="1">
      <alignment horizontal="center" vertical="center" wrapText="1"/>
      <protection hidden="1"/>
    </xf>
    <xf numFmtId="0" fontId="0" fillId="0" borderId="0" xfId="0"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6" fillId="3" borderId="22" xfId="0" applyFont="1" applyFill="1" applyBorder="1" applyAlignment="1" applyProtection="1">
      <alignment horizontal="center"/>
      <protection hidden="1"/>
    </xf>
    <xf numFmtId="0" fontId="6" fillId="3" borderId="24" xfId="0" applyFont="1" applyFill="1" applyBorder="1" applyAlignment="1" applyProtection="1">
      <alignment horizontal="center"/>
      <protection hidden="1"/>
    </xf>
    <xf numFmtId="0" fontId="6" fillId="3" borderId="23" xfId="0" applyFont="1" applyFill="1" applyBorder="1" applyAlignment="1" applyProtection="1">
      <alignment horizontal="center"/>
      <protection hidden="1"/>
    </xf>
    <xf numFmtId="0" fontId="5" fillId="0" borderId="0" xfId="0" applyFont="1" applyAlignment="1" applyProtection="1">
      <alignment horizontal="center" vertical="center"/>
      <protection hidden="1"/>
    </xf>
    <xf numFmtId="0" fontId="2" fillId="0" borderId="29" xfId="0" applyFont="1" applyBorder="1" applyAlignment="1" applyProtection="1">
      <alignment wrapText="1"/>
      <protection hidden="1"/>
    </xf>
    <xf numFmtId="0" fontId="4" fillId="0" borderId="0" xfId="0" applyFont="1" applyBorder="1" applyAlignment="1" applyProtection="1">
      <alignment wrapText="1"/>
      <protection hidden="1"/>
    </xf>
    <xf numFmtId="0" fontId="0" fillId="0" borderId="0" xfId="0" applyAlignment="1" applyProtection="1">
      <protection hidden="1"/>
    </xf>
    <xf numFmtId="0" fontId="5" fillId="0" borderId="14"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8" fillId="8" borderId="22" xfId="0" applyFont="1" applyFill="1" applyBorder="1" applyAlignment="1" applyProtection="1">
      <alignment horizontal="center"/>
      <protection hidden="1"/>
    </xf>
    <xf numFmtId="0" fontId="8" fillId="8" borderId="24" xfId="0" applyFont="1" applyFill="1" applyBorder="1" applyAlignment="1" applyProtection="1">
      <alignment horizontal="center"/>
      <protection hidden="1"/>
    </xf>
    <xf numFmtId="0" fontId="8" fillId="8" borderId="23" xfId="0" applyFont="1" applyFill="1" applyBorder="1" applyAlignment="1" applyProtection="1">
      <alignment horizontal="center"/>
      <protection hidden="1"/>
    </xf>
    <xf numFmtId="0" fontId="19" fillId="0" borderId="0" xfId="0" applyFont="1" applyAlignment="1" applyProtection="1">
      <alignment horizontal="left" vertical="top" wrapText="1"/>
      <protection hidden="1"/>
    </xf>
    <xf numFmtId="0" fontId="8" fillId="0" borderId="0" xfId="0" applyNumberFormat="1" applyFont="1" applyBorder="1" applyAlignment="1" applyProtection="1">
      <alignment horizontal="center" vertical="center" wrapText="1"/>
    </xf>
    <xf numFmtId="0" fontId="5" fillId="0" borderId="0" xfId="3" applyFont="1" applyAlignment="1" applyProtection="1">
      <alignment horizontal="center" vertical="center"/>
    </xf>
    <xf numFmtId="0" fontId="2" fillId="0" borderId="0" xfId="0" applyFont="1" applyAlignment="1" applyProtection="1">
      <alignment horizontal="left" wrapText="1"/>
      <protection locked="0"/>
    </xf>
    <xf numFmtId="0" fontId="6" fillId="0" borderId="0" xfId="10" applyFont="1" applyAlignment="1" applyProtection="1">
      <alignment horizontal="left" vertical="top" wrapText="1"/>
      <protection locked="0"/>
    </xf>
    <xf numFmtId="0" fontId="2" fillId="0" borderId="0" xfId="10" applyFont="1" applyAlignment="1" applyProtection="1">
      <alignment horizontal="left" vertical="top" wrapText="1"/>
      <protection locked="0"/>
    </xf>
    <xf numFmtId="0" fontId="49" fillId="0" borderId="0" xfId="10" applyFont="1" applyAlignment="1" applyProtection="1">
      <alignment horizontal="center"/>
    </xf>
    <xf numFmtId="0" fontId="50" fillId="8" borderId="0" xfId="10" applyFont="1" applyFill="1" applyAlignment="1" applyProtection="1">
      <alignment horizontal="center"/>
    </xf>
    <xf numFmtId="0" fontId="38" fillId="0" borderId="0" xfId="10" applyFont="1" applyAlignment="1" applyProtection="1">
      <alignment horizontal="center" vertical="top" wrapText="1"/>
      <protection locked="0"/>
    </xf>
    <xf numFmtId="0" fontId="5" fillId="0" borderId="1" xfId="10" applyFont="1" applyBorder="1" applyAlignment="1" applyProtection="1">
      <alignment horizontal="center"/>
    </xf>
    <xf numFmtId="0" fontId="2" fillId="0" borderId="0" xfId="10" applyFont="1" applyBorder="1" applyAlignment="1" applyProtection="1">
      <alignment horizontal="center" vertical="top"/>
    </xf>
    <xf numFmtId="0" fontId="13" fillId="0" borderId="1" xfId="3" applyFont="1" applyBorder="1" applyAlignment="1" applyProtection="1">
      <alignment horizontal="center"/>
      <protection locked="0"/>
    </xf>
    <xf numFmtId="0" fontId="52" fillId="0" borderId="0" xfId="3" applyFont="1" applyAlignment="1" applyProtection="1">
      <alignment horizontal="center"/>
      <protection locked="0"/>
    </xf>
    <xf numFmtId="0" fontId="49" fillId="0" borderId="0" xfId="3" applyFont="1" applyAlignment="1" applyProtection="1">
      <alignment horizontal="center"/>
    </xf>
    <xf numFmtId="0" fontId="50" fillId="8" borderId="0" xfId="3" applyFont="1" applyFill="1" applyAlignment="1" applyProtection="1">
      <alignment horizontal="center"/>
    </xf>
    <xf numFmtId="0" fontId="16" fillId="0" borderId="0" xfId="3" applyFont="1" applyAlignment="1" applyProtection="1">
      <alignment horizontal="left" vertical="top" wrapText="1"/>
    </xf>
    <xf numFmtId="0" fontId="5" fillId="0" borderId="1" xfId="3" applyFont="1" applyBorder="1" applyAlignment="1" applyProtection="1">
      <alignment horizontal="center"/>
    </xf>
    <xf numFmtId="0" fontId="2" fillId="0" borderId="43" xfId="3" applyFont="1" applyBorder="1" applyAlignment="1" applyProtection="1">
      <alignment horizontal="center"/>
    </xf>
    <xf numFmtId="0" fontId="2" fillId="0" borderId="0" xfId="12" applyAlignment="1">
      <alignment horizontal="left" vertical="top" wrapText="1"/>
    </xf>
    <xf numFmtId="0" fontId="2" fillId="0" borderId="0" xfId="0" quotePrefix="1" applyFont="1" applyBorder="1" applyAlignment="1" applyProtection="1">
      <alignment horizontal="center" vertical="center" textRotation="90"/>
      <protection hidden="1"/>
    </xf>
    <xf numFmtId="0" fontId="4" fillId="0" borderId="0" xfId="0" quotePrefix="1" applyFont="1" applyBorder="1" applyAlignment="1" applyProtection="1">
      <alignment horizontal="center" vertical="center" textRotation="90"/>
      <protection hidden="1"/>
    </xf>
    <xf numFmtId="0" fontId="21" fillId="0" borderId="22" xfId="0" applyFont="1" applyBorder="1" applyAlignment="1" applyProtection="1">
      <alignment horizontal="center" vertical="center" wrapText="1"/>
      <protection hidden="1"/>
    </xf>
    <xf numFmtId="0" fontId="21" fillId="0" borderId="23" xfId="0"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0" xfId="0" applyFont="1" applyBorder="1" applyAlignment="1" applyProtection="1">
      <alignment horizontal="center"/>
      <protection hidden="1"/>
    </xf>
    <xf numFmtId="49" fontId="8" fillId="0" borderId="19" xfId="0" applyNumberFormat="1" applyFont="1" applyBorder="1" applyAlignment="1" applyProtection="1">
      <alignment horizontal="center" vertical="center" wrapText="1"/>
      <protection locked="0"/>
    </xf>
    <xf numFmtId="0" fontId="2" fillId="8" borderId="0" xfId="0" applyFont="1" applyFill="1" applyAlignment="1" applyProtection="1">
      <alignment horizontal="center"/>
      <protection locked="0"/>
    </xf>
    <xf numFmtId="0" fontId="2" fillId="8" borderId="0" xfId="3" applyFill="1" applyAlignment="1" applyProtection="1">
      <alignment horizontal="center"/>
      <protection hidden="1"/>
    </xf>
    <xf numFmtId="0" fontId="2" fillId="10" borderId="0" xfId="3" applyFont="1" applyFill="1" applyAlignment="1" applyProtection="1">
      <alignment horizontal="center"/>
      <protection hidden="1"/>
    </xf>
    <xf numFmtId="0" fontId="2" fillId="10" borderId="0" xfId="3" applyFill="1" applyAlignment="1" applyProtection="1">
      <alignment horizontal="center"/>
      <protection hidden="1"/>
    </xf>
  </cellXfs>
  <cellStyles count="13">
    <cellStyle name="Comma" xfId="1" builtinId="3"/>
    <cellStyle name="Currency" xfId="11" builtinId="4"/>
    <cellStyle name="Currency 2" xfId="8" xr:uid="{00000000-0005-0000-0000-000001000000}"/>
    <cellStyle name="Hyperlink" xfId="2" builtinId="8"/>
    <cellStyle name="Normal" xfId="0" builtinId="0"/>
    <cellStyle name="Normal 2" xfId="3" xr:uid="{00000000-0005-0000-0000-000004000000}"/>
    <cellStyle name="Normal 2 2" xfId="12" xr:uid="{A80FD7DE-EA65-4427-B59A-8A64BDB3BB06}"/>
    <cellStyle name="Normal 3" xfId="9" xr:uid="{00000000-0005-0000-0000-000005000000}"/>
    <cellStyle name="Normal 3 2" xfId="10" xr:uid="{00000000-0005-0000-0000-000006000000}"/>
    <cellStyle name="Normal_For Upload" xfId="4" xr:uid="{00000000-0005-0000-0000-000007000000}"/>
    <cellStyle name="Normal_For Upload_1" xfId="5" xr:uid="{00000000-0005-0000-0000-000008000000}"/>
    <cellStyle name="Normal_FUNDSUM.XLS" xfId="6" xr:uid="{00000000-0005-0000-0000-000009000000}"/>
    <cellStyle name="Percent" xfId="7" builtinId="5"/>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34"/>
  <sheetViews>
    <sheetView workbookViewId="0">
      <selection activeCell="C24" sqref="C24"/>
    </sheetView>
  </sheetViews>
  <sheetFormatPr defaultRowHeight="12.75" x14ac:dyDescent="0.2"/>
  <cols>
    <col min="1" max="1" width="3.7109375" customWidth="1"/>
    <col min="2" max="2" width="5.7109375" customWidth="1"/>
    <col min="3" max="3" width="100.7109375" customWidth="1"/>
    <col min="4" max="5" width="50.7109375" customWidth="1"/>
  </cols>
  <sheetData>
    <row r="1" spans="1:4" ht="21" thickBot="1" x14ac:dyDescent="0.35">
      <c r="A1" s="329" t="s">
        <v>243</v>
      </c>
      <c r="B1" s="329"/>
      <c r="C1" s="329"/>
    </row>
    <row r="2" spans="1:4" ht="24.95" customHeight="1" thickTop="1" thickBot="1" x14ac:dyDescent="0.3">
      <c r="A2" s="113" t="s">
        <v>244</v>
      </c>
      <c r="B2" s="44"/>
      <c r="C2" s="114"/>
      <c r="D2" s="115"/>
    </row>
    <row r="3" spans="1:4" ht="15.75" thickBot="1" x14ac:dyDescent="0.3">
      <c r="A3" s="44"/>
      <c r="B3" s="116"/>
      <c r="C3" s="114" t="s">
        <v>411</v>
      </c>
      <c r="D3" s="117"/>
    </row>
    <row r="4" spans="1:4" s="129" customFormat="1" ht="15.75" thickBot="1" x14ac:dyDescent="0.3">
      <c r="A4" s="44"/>
      <c r="B4" s="116"/>
      <c r="C4" s="114" t="s">
        <v>269</v>
      </c>
      <c r="D4" s="117"/>
    </row>
    <row r="5" spans="1:4" ht="24.95" customHeight="1" thickBot="1" x14ac:dyDescent="0.3">
      <c r="A5" s="113" t="s">
        <v>245</v>
      </c>
      <c r="B5" s="44"/>
      <c r="C5" s="118"/>
      <c r="D5" s="115"/>
    </row>
    <row r="6" spans="1:4" ht="15.75" thickBot="1" x14ac:dyDescent="0.3">
      <c r="A6" s="44"/>
      <c r="B6" s="116"/>
      <c r="C6" s="114" t="s">
        <v>261</v>
      </c>
    </row>
    <row r="7" spans="1:4" ht="15.75" thickBot="1" x14ac:dyDescent="0.3">
      <c r="A7" s="44"/>
      <c r="B7" s="116"/>
      <c r="C7" s="114" t="s">
        <v>262</v>
      </c>
    </row>
    <row r="8" spans="1:4" ht="15.75" thickBot="1" x14ac:dyDescent="0.3">
      <c r="A8" s="44"/>
      <c r="B8" s="116"/>
      <c r="C8" s="114" t="s">
        <v>263</v>
      </c>
    </row>
    <row r="9" spans="1:4" ht="15.75" thickBot="1" x14ac:dyDescent="0.3">
      <c r="A9" s="44"/>
      <c r="B9" s="116"/>
      <c r="C9" s="114" t="s">
        <v>264</v>
      </c>
    </row>
    <row r="10" spans="1:4" ht="15.75" thickBot="1" x14ac:dyDescent="0.3">
      <c r="A10" s="44"/>
      <c r="B10" s="116"/>
      <c r="C10" s="114" t="s">
        <v>265</v>
      </c>
    </row>
    <row r="11" spans="1:4" ht="24.95" customHeight="1" thickBot="1" x14ac:dyDescent="0.3">
      <c r="A11" s="113" t="s">
        <v>246</v>
      </c>
      <c r="B11" s="44"/>
      <c r="C11" s="118"/>
      <c r="D11" s="115"/>
    </row>
    <row r="12" spans="1:4" ht="15.75" thickBot="1" x14ac:dyDescent="0.3">
      <c r="A12" s="44"/>
      <c r="B12" s="116"/>
      <c r="C12" s="114" t="s">
        <v>247</v>
      </c>
    </row>
    <row r="13" spans="1:4" ht="24.95" customHeight="1" thickBot="1" x14ac:dyDescent="0.3">
      <c r="A13" s="113" t="s">
        <v>345</v>
      </c>
      <c r="B13" s="44"/>
      <c r="C13" s="118"/>
      <c r="D13" s="115"/>
    </row>
    <row r="14" spans="1:4" ht="15.75" thickBot="1" x14ac:dyDescent="0.3">
      <c r="A14" s="44"/>
      <c r="B14" s="116"/>
      <c r="C14" s="114" t="s">
        <v>248</v>
      </c>
    </row>
    <row r="15" spans="1:4" ht="15.75" thickBot="1" x14ac:dyDescent="0.3">
      <c r="A15" s="44"/>
      <c r="B15" s="116"/>
      <c r="C15" s="114" t="s">
        <v>266</v>
      </c>
    </row>
    <row r="16" spans="1:4" ht="15.75" thickBot="1" x14ac:dyDescent="0.3">
      <c r="A16" s="44"/>
      <c r="B16" s="116"/>
      <c r="C16" s="114" t="s">
        <v>267</v>
      </c>
    </row>
    <row r="17" spans="1:4" s="129" customFormat="1" ht="15.75" thickBot="1" x14ac:dyDescent="0.3">
      <c r="A17" s="44"/>
      <c r="B17" s="116"/>
      <c r="C17" s="114" t="s">
        <v>271</v>
      </c>
    </row>
    <row r="18" spans="1:4" s="129" customFormat="1" ht="15.75" thickBot="1" x14ac:dyDescent="0.3">
      <c r="A18" s="44"/>
      <c r="B18" s="116"/>
      <c r="C18" s="114" t="s">
        <v>270</v>
      </c>
    </row>
    <row r="19" spans="1:4" s="129" customFormat="1" ht="15.75" thickBot="1" x14ac:dyDescent="0.3">
      <c r="A19" s="44"/>
      <c r="B19" s="116"/>
      <c r="C19" s="114" t="s">
        <v>272</v>
      </c>
    </row>
    <row r="20" spans="1:4" ht="24.95" customHeight="1" thickBot="1" x14ac:dyDescent="0.3">
      <c r="A20" s="113" t="s">
        <v>346</v>
      </c>
      <c r="B20" s="44"/>
      <c r="C20" s="118"/>
      <c r="D20" s="115"/>
    </row>
    <row r="21" spans="1:4" ht="15.75" thickBot="1" x14ac:dyDescent="0.3">
      <c r="A21" s="44"/>
      <c r="B21" s="116"/>
      <c r="C21" s="114" t="s">
        <v>365</v>
      </c>
    </row>
    <row r="22" spans="1:4" ht="15.75" thickBot="1" x14ac:dyDescent="0.3">
      <c r="A22" s="44"/>
      <c r="B22" s="116"/>
      <c r="C22" s="114" t="s">
        <v>249</v>
      </c>
    </row>
    <row r="23" spans="1:4" s="129" customFormat="1" ht="24.75" customHeight="1" thickBot="1" x14ac:dyDescent="0.3">
      <c r="A23" s="113" t="s">
        <v>388</v>
      </c>
      <c r="B23" s="234"/>
      <c r="C23" s="114"/>
    </row>
    <row r="24" spans="1:4" s="129" customFormat="1" ht="15.75" thickBot="1" x14ac:dyDescent="0.3">
      <c r="A24" s="44"/>
      <c r="B24" s="116"/>
      <c r="C24" s="114" t="s">
        <v>387</v>
      </c>
    </row>
    <row r="25" spans="1:4" ht="24.95" customHeight="1" thickBot="1" x14ac:dyDescent="0.3">
      <c r="A25" s="113" t="s">
        <v>250</v>
      </c>
      <c r="B25" s="44"/>
      <c r="C25" s="118"/>
      <c r="D25" s="115"/>
    </row>
    <row r="26" spans="1:4" ht="15.75" thickBot="1" x14ac:dyDescent="0.3">
      <c r="A26" s="44"/>
      <c r="B26" s="116"/>
      <c r="C26" s="114" t="s">
        <v>251</v>
      </c>
    </row>
    <row r="27" spans="1:4" ht="15.75" thickBot="1" x14ac:dyDescent="0.3">
      <c r="A27" s="44"/>
      <c r="B27" s="116"/>
      <c r="C27" s="114" t="s">
        <v>252</v>
      </c>
    </row>
    <row r="28" spans="1:4" ht="15.75" thickBot="1" x14ac:dyDescent="0.3">
      <c r="A28" s="44"/>
      <c r="B28" s="116"/>
      <c r="C28" s="114" t="s">
        <v>253</v>
      </c>
    </row>
    <row r="29" spans="1:4" ht="30.75" thickBot="1" x14ac:dyDescent="0.3">
      <c r="A29" s="44"/>
      <c r="B29" s="116"/>
      <c r="C29" s="114" t="s">
        <v>254</v>
      </c>
    </row>
    <row r="30" spans="1:4" ht="15.75" thickBot="1" x14ac:dyDescent="0.3">
      <c r="A30" s="44"/>
      <c r="B30" s="116"/>
      <c r="C30" s="114" t="s">
        <v>255</v>
      </c>
    </row>
    <row r="31" spans="1:4" ht="15.75" thickBot="1" x14ac:dyDescent="0.3">
      <c r="A31" s="44"/>
      <c r="B31" s="116"/>
      <c r="C31" s="114" t="s">
        <v>364</v>
      </c>
    </row>
    <row r="32" spans="1:4" x14ac:dyDescent="0.2">
      <c r="A32" s="44"/>
      <c r="B32" s="44"/>
      <c r="C32" s="119"/>
    </row>
    <row r="33" spans="1:3" x14ac:dyDescent="0.2">
      <c r="A33" s="44"/>
      <c r="B33" s="44"/>
      <c r="C33" s="119"/>
    </row>
    <row r="34" spans="1:3" x14ac:dyDescent="0.2">
      <c r="A34" s="44"/>
      <c r="B34" s="44"/>
      <c r="C34" s="44"/>
    </row>
  </sheetData>
  <mergeCells count="1">
    <mergeCell ref="A1:C1"/>
  </mergeCells>
  <printOptions horizontalCentered="1" verticalCentered="1"/>
  <pageMargins left="0.2" right="0.2" top="0.25" bottom="0.25"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zoomScaleNormal="100" workbookViewId="0">
      <selection activeCell="A3" sqref="A3:D3"/>
    </sheetView>
  </sheetViews>
  <sheetFormatPr defaultColWidth="9.140625" defaultRowHeight="12" x14ac:dyDescent="0.2"/>
  <cols>
    <col min="1" max="1" width="29.85546875" style="213" customWidth="1"/>
    <col min="2" max="2" width="17.7109375" style="213" customWidth="1"/>
    <col min="3" max="3" width="38.28515625" style="213" customWidth="1"/>
    <col min="4" max="4" width="15.85546875" style="213" customWidth="1"/>
    <col min="5" max="8" width="9.140625" style="213"/>
    <col min="9" max="9" width="30.28515625" style="213" customWidth="1"/>
    <col min="10" max="11" width="22.140625" style="213" customWidth="1"/>
    <col min="12" max="12" width="13.140625" style="213" customWidth="1"/>
    <col min="13" max="13" width="21.7109375" style="213" customWidth="1"/>
    <col min="14" max="16384" width="9.140625" style="213"/>
  </cols>
  <sheetData>
    <row r="1" spans="1:13" ht="16.5" customHeight="1" x14ac:dyDescent="0.25">
      <c r="A1" s="435" t="s">
        <v>350</v>
      </c>
      <c r="B1" s="435"/>
      <c r="C1" s="435"/>
      <c r="D1" s="435"/>
      <c r="E1" s="212"/>
    </row>
    <row r="2" spans="1:13" ht="16.5" x14ac:dyDescent="0.25">
      <c r="A2" s="436" t="s">
        <v>440</v>
      </c>
      <c r="B2" s="436"/>
      <c r="C2" s="436"/>
      <c r="D2" s="436"/>
    </row>
    <row r="3" spans="1:13" ht="22.5" customHeight="1" x14ac:dyDescent="0.25">
      <c r="A3" s="438" t="str">
        <f>'Basic Data Input'!B7</f>
        <v>___________________________________</v>
      </c>
      <c r="B3" s="438"/>
      <c r="C3" s="438"/>
      <c r="D3" s="438"/>
      <c r="E3" s="214"/>
      <c r="I3" s="437" t="s">
        <v>372</v>
      </c>
      <c r="J3" s="437"/>
      <c r="K3" s="437"/>
      <c r="L3" s="437"/>
      <c r="M3" s="437"/>
    </row>
    <row r="4" spans="1:13" ht="24" customHeight="1" x14ac:dyDescent="0.2">
      <c r="A4" s="439" t="s">
        <v>351</v>
      </c>
      <c r="B4" s="439"/>
      <c r="C4" s="439"/>
      <c r="D4" s="439"/>
      <c r="E4" s="215"/>
      <c r="J4" s="244"/>
      <c r="K4" s="244"/>
      <c r="L4" s="244"/>
    </row>
    <row r="5" spans="1:13" ht="40.5" customHeight="1" thickBot="1" x14ac:dyDescent="0.25">
      <c r="A5" s="225" t="s">
        <v>352</v>
      </c>
      <c r="B5" s="225" t="s">
        <v>353</v>
      </c>
      <c r="C5" s="225" t="s">
        <v>354</v>
      </c>
      <c r="D5" s="225" t="s">
        <v>355</v>
      </c>
      <c r="H5" s="231">
        <v>1</v>
      </c>
      <c r="I5" s="433" t="s">
        <v>373</v>
      </c>
      <c r="J5" s="433"/>
      <c r="K5" s="433"/>
      <c r="L5" s="433"/>
      <c r="M5" s="433"/>
    </row>
    <row r="6" spans="1:13" ht="35.1" customHeight="1" x14ac:dyDescent="0.2">
      <c r="A6" s="217"/>
      <c r="B6" s="217"/>
      <c r="C6" s="217"/>
      <c r="D6" s="216"/>
      <c r="H6" s="231">
        <v>2</v>
      </c>
      <c r="I6" s="433" t="s">
        <v>374</v>
      </c>
      <c r="J6" s="433"/>
      <c r="K6" s="433"/>
      <c r="L6" s="433"/>
      <c r="M6" s="433"/>
    </row>
    <row r="7" spans="1:13" ht="35.1" customHeight="1" x14ac:dyDescent="0.2">
      <c r="A7" s="217"/>
      <c r="B7" s="217"/>
      <c r="C7" s="217"/>
      <c r="D7" s="218"/>
      <c r="H7" s="231">
        <v>3</v>
      </c>
      <c r="I7" s="433" t="s">
        <v>375</v>
      </c>
      <c r="J7" s="433"/>
      <c r="K7" s="433"/>
      <c r="L7" s="433"/>
      <c r="M7" s="433"/>
    </row>
    <row r="8" spans="1:13" ht="35.1" customHeight="1" x14ac:dyDescent="0.2">
      <c r="A8" s="217"/>
      <c r="B8" s="217"/>
      <c r="C8" s="217"/>
      <c r="D8" s="218"/>
      <c r="H8" s="231">
        <v>4</v>
      </c>
      <c r="I8" s="433" t="s">
        <v>376</v>
      </c>
      <c r="J8" s="433"/>
      <c r="K8" s="433"/>
      <c r="L8" s="433"/>
      <c r="M8" s="433"/>
    </row>
    <row r="9" spans="1:13" ht="35.1" customHeight="1" x14ac:dyDescent="0.2">
      <c r="A9" s="217"/>
      <c r="B9" s="217"/>
      <c r="C9" s="217"/>
      <c r="D9" s="218"/>
      <c r="H9" s="231">
        <v>5</v>
      </c>
      <c r="I9" s="231" t="s">
        <v>402</v>
      </c>
    </row>
    <row r="10" spans="1:13" ht="35.1" customHeight="1" x14ac:dyDescent="0.2">
      <c r="A10" s="217"/>
      <c r="B10" s="217"/>
      <c r="C10" s="217"/>
      <c r="D10" s="218"/>
      <c r="I10" s="433" t="s">
        <v>377</v>
      </c>
      <c r="J10" s="433"/>
      <c r="K10" s="433"/>
      <c r="L10" s="433"/>
      <c r="M10" s="433"/>
    </row>
    <row r="11" spans="1:13" ht="35.1" customHeight="1" x14ac:dyDescent="0.2">
      <c r="A11" s="217"/>
      <c r="B11" s="217"/>
      <c r="C11" s="217"/>
      <c r="D11" s="218"/>
      <c r="I11" s="434" t="s">
        <v>378</v>
      </c>
      <c r="J11" s="434"/>
      <c r="K11" s="434"/>
      <c r="L11" s="434"/>
      <c r="M11" s="434"/>
    </row>
    <row r="12" spans="1:13" ht="35.1" customHeight="1" x14ac:dyDescent="0.2">
      <c r="A12" s="217"/>
      <c r="B12" s="217"/>
      <c r="C12" s="217"/>
      <c r="D12" s="218"/>
      <c r="I12" s="434"/>
      <c r="J12" s="434"/>
      <c r="K12" s="434"/>
      <c r="L12" s="434"/>
      <c r="M12" s="434"/>
    </row>
    <row r="13" spans="1:13" ht="35.1" customHeight="1" x14ac:dyDescent="0.25">
      <c r="A13" s="217"/>
      <c r="B13" s="217"/>
      <c r="C13" s="217"/>
      <c r="D13" s="218"/>
      <c r="I13" s="219" t="s">
        <v>356</v>
      </c>
    </row>
    <row r="14" spans="1:13" ht="35.1" customHeight="1" x14ac:dyDescent="0.2">
      <c r="A14" s="217"/>
      <c r="B14" s="217"/>
      <c r="C14" s="217"/>
      <c r="D14" s="218"/>
      <c r="I14" s="220" t="s">
        <v>352</v>
      </c>
      <c r="J14" s="220" t="s">
        <v>353</v>
      </c>
      <c r="K14" s="220" t="s">
        <v>354</v>
      </c>
      <c r="L14" s="220" t="s">
        <v>355</v>
      </c>
    </row>
    <row r="15" spans="1:13" ht="35.1" customHeight="1" x14ac:dyDescent="0.2">
      <c r="A15" s="217"/>
      <c r="B15" s="217"/>
      <c r="C15" s="217"/>
      <c r="D15" s="218"/>
      <c r="I15" s="221" t="s">
        <v>357</v>
      </c>
      <c r="J15" s="221" t="s">
        <v>358</v>
      </c>
      <c r="K15" s="221" t="s">
        <v>359</v>
      </c>
      <c r="L15" s="222">
        <v>25000</v>
      </c>
    </row>
    <row r="16" spans="1:13" ht="35.1" customHeight="1" x14ac:dyDescent="0.2">
      <c r="A16" s="217"/>
      <c r="B16" s="217"/>
      <c r="C16" s="217"/>
      <c r="D16" s="218"/>
    </row>
    <row r="17" spans="1:6" ht="35.1" customHeight="1" x14ac:dyDescent="0.2">
      <c r="A17" s="217"/>
      <c r="B17" s="217"/>
      <c r="C17" s="217"/>
      <c r="D17" s="218"/>
    </row>
    <row r="18" spans="1:6" ht="35.1" customHeight="1" x14ac:dyDescent="0.2">
      <c r="A18" s="217"/>
      <c r="B18" s="217"/>
      <c r="C18" s="217"/>
      <c r="D18" s="218"/>
    </row>
    <row r="19" spans="1:6" ht="35.1" customHeight="1" x14ac:dyDescent="0.2">
      <c r="A19" s="217"/>
      <c r="B19" s="217"/>
      <c r="C19" s="217"/>
      <c r="D19" s="218"/>
    </row>
    <row r="20" spans="1:6" ht="35.1" customHeight="1" x14ac:dyDescent="0.2">
      <c r="A20" s="217"/>
      <c r="B20" s="217"/>
      <c r="C20" s="217"/>
      <c r="D20" s="218"/>
    </row>
    <row r="21" spans="1:6" ht="35.1" customHeight="1" x14ac:dyDescent="0.2">
      <c r="A21" s="217"/>
      <c r="B21" s="217"/>
      <c r="C21" s="217"/>
      <c r="D21" s="218"/>
    </row>
    <row r="22" spans="1:6" ht="35.1" customHeight="1" x14ac:dyDescent="0.2">
      <c r="A22" s="217"/>
      <c r="B22" s="217"/>
      <c r="C22" s="217"/>
      <c r="D22" s="218"/>
    </row>
    <row r="23" spans="1:6" ht="24.75" customHeight="1" thickBot="1" x14ac:dyDescent="0.25">
      <c r="C23" s="254" t="s">
        <v>360</v>
      </c>
      <c r="D23" s="255">
        <f>SUM(D6:D22)</f>
        <v>0</v>
      </c>
      <c r="F23" s="213" t="s">
        <v>369</v>
      </c>
    </row>
    <row r="24" spans="1:6" ht="12.75" thickTop="1" x14ac:dyDescent="0.2"/>
  </sheetData>
  <sheetProtection sheet="1" objects="1" scenarios="1"/>
  <mergeCells count="11">
    <mergeCell ref="I8:M8"/>
    <mergeCell ref="I10:M10"/>
    <mergeCell ref="I11:M12"/>
    <mergeCell ref="A1:D1"/>
    <mergeCell ref="A2:D2"/>
    <mergeCell ref="I3:M3"/>
    <mergeCell ref="I5:M5"/>
    <mergeCell ref="I6:M6"/>
    <mergeCell ref="I7:M7"/>
    <mergeCell ref="A3:D3"/>
    <mergeCell ref="A4:D4"/>
  </mergeCells>
  <pageMargins left="0.28999999999999998" right="0.24" top="0.36" bottom="0.39" header="0.23" footer="0.2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23"/>
  <sheetViews>
    <sheetView zoomScaleNormal="100" workbookViewId="0">
      <selection activeCell="A3" sqref="A3:D3"/>
    </sheetView>
  </sheetViews>
  <sheetFormatPr defaultColWidth="9.140625" defaultRowHeight="12" x14ac:dyDescent="0.2"/>
  <cols>
    <col min="1" max="1" width="34.85546875" style="226" customWidth="1"/>
    <col min="2" max="2" width="17.42578125" style="226" customWidth="1"/>
    <col min="3" max="3" width="43.140625" style="226" customWidth="1"/>
    <col min="4" max="16384" width="9.140625" style="226"/>
  </cols>
  <sheetData>
    <row r="1" spans="1:5" ht="16.5" x14ac:dyDescent="0.25">
      <c r="A1" s="442" t="s">
        <v>361</v>
      </c>
      <c r="B1" s="442"/>
      <c r="C1" s="442"/>
      <c r="D1" s="245"/>
      <c r="E1" s="245"/>
    </row>
    <row r="2" spans="1:5" ht="16.5" x14ac:dyDescent="0.25">
      <c r="A2" s="443" t="s">
        <v>440</v>
      </c>
      <c r="B2" s="443"/>
      <c r="C2" s="443"/>
    </row>
    <row r="3" spans="1:5" ht="9" customHeight="1" x14ac:dyDescent="0.25">
      <c r="A3" s="256"/>
      <c r="B3" s="256"/>
      <c r="C3" s="256"/>
    </row>
    <row r="4" spans="1:5" ht="29.1" customHeight="1" x14ac:dyDescent="0.25">
      <c r="A4" s="445" t="str">
        <f>'Basic Data Input'!B7</f>
        <v>___________________________________</v>
      </c>
      <c r="B4" s="445"/>
      <c r="C4" s="445"/>
      <c r="D4" s="227"/>
      <c r="E4" s="227"/>
    </row>
    <row r="5" spans="1:5" ht="14.25" x14ac:dyDescent="0.2">
      <c r="A5" s="446" t="s">
        <v>351</v>
      </c>
      <c r="B5" s="446"/>
      <c r="C5" s="446"/>
      <c r="D5" s="228"/>
      <c r="E5" s="228"/>
    </row>
    <row r="6" spans="1:5" x14ac:dyDescent="0.2">
      <c r="A6" s="257"/>
      <c r="B6" s="257"/>
      <c r="C6" s="257"/>
    </row>
    <row r="7" spans="1:5" ht="36.75" customHeight="1" x14ac:dyDescent="0.2">
      <c r="A7" s="444" t="s">
        <v>362</v>
      </c>
      <c r="B7" s="444"/>
      <c r="C7" s="444"/>
    </row>
    <row r="8" spans="1:5" ht="24.75" customHeight="1" x14ac:dyDescent="0.2">
      <c r="A8" s="440"/>
      <c r="B8" s="440"/>
      <c r="C8" s="440"/>
    </row>
    <row r="9" spans="1:5" ht="24.75" customHeight="1" x14ac:dyDescent="0.2">
      <c r="A9" s="440"/>
      <c r="B9" s="440"/>
      <c r="C9" s="440"/>
    </row>
    <row r="10" spans="1:5" ht="24.75" customHeight="1" x14ac:dyDescent="0.2">
      <c r="A10" s="440"/>
      <c r="B10" s="440"/>
      <c r="C10" s="440"/>
    </row>
    <row r="11" spans="1:5" ht="24.75" customHeight="1" x14ac:dyDescent="0.2">
      <c r="A11" s="440"/>
      <c r="B11" s="440"/>
      <c r="C11" s="440"/>
    </row>
    <row r="12" spans="1:5" ht="24.75" customHeight="1" x14ac:dyDescent="0.2">
      <c r="A12" s="440"/>
      <c r="B12" s="440"/>
      <c r="C12" s="440"/>
    </row>
    <row r="13" spans="1:5" ht="24.75" customHeight="1" x14ac:dyDescent="0.2">
      <c r="A13" s="440"/>
      <c r="B13" s="440"/>
      <c r="C13" s="440"/>
    </row>
    <row r="14" spans="1:5" ht="24.75" customHeight="1" x14ac:dyDescent="0.2">
      <c r="A14" s="440"/>
      <c r="B14" s="440"/>
      <c r="C14" s="440"/>
    </row>
    <row r="15" spans="1:5" ht="24.75" customHeight="1" x14ac:dyDescent="0.2">
      <c r="A15" s="440"/>
      <c r="B15" s="440"/>
      <c r="C15" s="440"/>
    </row>
    <row r="16" spans="1:5" ht="24.75" customHeight="1" x14ac:dyDescent="0.2">
      <c r="A16" s="440"/>
      <c r="B16" s="440"/>
      <c r="C16" s="440"/>
    </row>
    <row r="17" spans="1:4" ht="24.75" customHeight="1" x14ac:dyDescent="0.2">
      <c r="A17" s="440"/>
      <c r="B17" s="440"/>
      <c r="C17" s="440"/>
    </row>
    <row r="18" spans="1:4" ht="24.75" customHeight="1" x14ac:dyDescent="0.2">
      <c r="A18" s="440"/>
      <c r="B18" s="440"/>
      <c r="C18" s="440"/>
    </row>
    <row r="19" spans="1:4" ht="24.75" customHeight="1" x14ac:dyDescent="0.2">
      <c r="A19" s="440"/>
      <c r="B19" s="440"/>
      <c r="C19" s="440"/>
    </row>
    <row r="20" spans="1:4" ht="24.75" customHeight="1" x14ac:dyDescent="0.2">
      <c r="A20" s="440"/>
      <c r="B20" s="440"/>
      <c r="C20" s="440"/>
    </row>
    <row r="21" spans="1:4" ht="24.75" customHeight="1" x14ac:dyDescent="0.2">
      <c r="A21" s="440"/>
      <c r="B21" s="440"/>
      <c r="C21" s="440"/>
    </row>
    <row r="23" spans="1:4" ht="15" x14ac:dyDescent="0.25">
      <c r="A23" s="441"/>
      <c r="B23" s="441"/>
      <c r="C23" s="441"/>
      <c r="D23" s="229"/>
    </row>
  </sheetData>
  <sheetProtection sheet="1" objects="1" scenarios="1"/>
  <mergeCells count="20">
    <mergeCell ref="A14:C14"/>
    <mergeCell ref="A1:C1"/>
    <mergeCell ref="A2:C2"/>
    <mergeCell ref="A7:C7"/>
    <mergeCell ref="A8:C8"/>
    <mergeCell ref="A9:C9"/>
    <mergeCell ref="A10:C10"/>
    <mergeCell ref="A11:C11"/>
    <mergeCell ref="A12:C12"/>
    <mergeCell ref="A13:C13"/>
    <mergeCell ref="A4:C4"/>
    <mergeCell ref="A5:C5"/>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25"/>
  <sheetViews>
    <sheetView workbookViewId="0">
      <selection activeCell="A3" sqref="A1:D18"/>
    </sheetView>
  </sheetViews>
  <sheetFormatPr defaultColWidth="9.140625" defaultRowHeight="12.75" x14ac:dyDescent="0.2"/>
  <cols>
    <col min="1" max="1" width="50.7109375" style="6" customWidth="1"/>
    <col min="2" max="2" width="20.7109375" style="6" customWidth="1"/>
    <col min="3" max="3" width="3.7109375" style="6" customWidth="1"/>
    <col min="4" max="4" width="13.7109375" style="6" customWidth="1"/>
    <col min="5" max="5" width="94.28515625" style="6" customWidth="1"/>
    <col min="6" max="8" width="13.7109375" style="6" customWidth="1"/>
    <col min="9" max="9" width="2.7109375" style="6" customWidth="1"/>
    <col min="10" max="10" width="18.7109375" style="6" customWidth="1"/>
    <col min="11" max="16384" width="9.140625" style="6"/>
  </cols>
  <sheetData>
    <row r="1" spans="1:11" ht="45" customHeight="1" thickBot="1" x14ac:dyDescent="0.35">
      <c r="A1" s="450" t="s">
        <v>41</v>
      </c>
      <c r="B1" s="451"/>
      <c r="C1" s="448" t="s">
        <v>424</v>
      </c>
      <c r="D1" s="17"/>
      <c r="E1" s="161" t="s">
        <v>318</v>
      </c>
      <c r="F1" s="17"/>
      <c r="G1" s="17"/>
      <c r="H1" s="17"/>
      <c r="I1" s="17"/>
      <c r="J1" s="17"/>
    </row>
    <row r="2" spans="1:11" ht="6" customHeight="1" x14ac:dyDescent="0.2">
      <c r="C2" s="449"/>
    </row>
    <row r="3" spans="1:11" x14ac:dyDescent="0.2">
      <c r="C3" s="449"/>
    </row>
    <row r="4" spans="1:11" ht="14.25" x14ac:dyDescent="0.2">
      <c r="A4" s="453" t="str">
        <f>CONCATENATE('Basic Data Input'!B7," ")</f>
        <v xml:space="preserve">___________________________________ </v>
      </c>
      <c r="B4" s="453"/>
      <c r="C4" s="449"/>
      <c r="E4" s="131" t="s">
        <v>319</v>
      </c>
    </row>
    <row r="5" spans="1:11" ht="25.5" hidden="1" x14ac:dyDescent="0.2">
      <c r="A5" s="349"/>
      <c r="B5" s="349"/>
      <c r="C5" s="449"/>
      <c r="E5" s="162" t="s">
        <v>320</v>
      </c>
    </row>
    <row r="6" spans="1:11" ht="20.100000000000001" hidden="1" customHeight="1" x14ac:dyDescent="0.2">
      <c r="A6" s="452"/>
      <c r="B6" s="452"/>
      <c r="C6" s="449"/>
      <c r="D6" s="31"/>
      <c r="E6" s="36"/>
      <c r="I6" s="43"/>
      <c r="J6" s="15"/>
    </row>
    <row r="7" spans="1:11" ht="12.75" customHeight="1" x14ac:dyDescent="0.2">
      <c r="C7" s="449"/>
    </row>
    <row r="8" spans="1:11" ht="26.1" customHeight="1" x14ac:dyDescent="0.2">
      <c r="A8" s="405" t="str">
        <f>CONCATENATE("PUBLIC NOTICE is hereby given, in compliance with the provisions of State Statute Sections 13-501 to 13-513, that the governing body will meet on the ",'Basic Data Input'!B14," day of ",'Basic Data Input'!B13," ",'Basic Data Input'!B15,", at ",'Basic Data Input'!B16," o'clock ",'Basic Data Input'!B17," at ",'Basic Data Input'!B18,"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 day of _______________ 2024, at _____ o'clock AM or PM at _________________ ____________________ for the purpose of hearing support, opposition, criticism, suggestions or observations of taxpayers relating to the following proposed budget.  The budget detail is available at the office of the Clerk during regular business hours.</v>
      </c>
      <c r="B8" s="405"/>
      <c r="C8" s="449"/>
      <c r="E8" s="326" t="s">
        <v>348</v>
      </c>
      <c r="F8" s="82"/>
      <c r="G8" s="82"/>
      <c r="H8" s="82"/>
      <c r="I8" s="82"/>
      <c r="J8" s="82"/>
    </row>
    <row r="9" spans="1:11" ht="26.1" customHeight="1" x14ac:dyDescent="0.2">
      <c r="A9" s="405"/>
      <c r="B9" s="405"/>
      <c r="C9" s="449"/>
      <c r="E9" s="326"/>
      <c r="F9" s="82"/>
      <c r="G9" s="82"/>
      <c r="H9" s="82"/>
      <c r="I9" s="82"/>
      <c r="J9" s="82"/>
    </row>
    <row r="10" spans="1:11" ht="26.1" customHeight="1" x14ac:dyDescent="0.2">
      <c r="A10" s="405"/>
      <c r="B10" s="405"/>
      <c r="C10" s="449"/>
      <c r="E10" s="131" t="s">
        <v>321</v>
      </c>
      <c r="F10" s="82"/>
      <c r="G10" s="82"/>
      <c r="H10" s="82"/>
      <c r="I10" s="82"/>
      <c r="J10" s="82"/>
    </row>
    <row r="11" spans="1:11" ht="26.1" customHeight="1" x14ac:dyDescent="0.2">
      <c r="A11" s="405"/>
      <c r="B11" s="405"/>
      <c r="C11" s="449"/>
      <c r="E11" s="429" t="s">
        <v>423</v>
      </c>
      <c r="F11" s="82"/>
      <c r="G11" s="82"/>
      <c r="H11" s="82"/>
      <c r="I11" s="82"/>
      <c r="J11" s="82"/>
    </row>
    <row r="12" spans="1:11" x14ac:dyDescent="0.2">
      <c r="C12" s="449"/>
      <c r="E12" s="429"/>
      <c r="F12" s="9"/>
      <c r="G12" s="9"/>
      <c r="H12" s="9"/>
      <c r="I12" s="9"/>
      <c r="J12" s="9"/>
      <c r="K12" s="9"/>
    </row>
    <row r="13" spans="1:11" ht="18" customHeight="1" x14ac:dyDescent="0.2">
      <c r="A13" s="130" t="s">
        <v>441</v>
      </c>
      <c r="B13" s="54">
        <f>'Total All Funds - Page 2'!C22</f>
        <v>0</v>
      </c>
      <c r="C13" s="449"/>
    </row>
    <row r="14" spans="1:11" ht="18" customHeight="1" x14ac:dyDescent="0.2">
      <c r="A14" s="130" t="s">
        <v>442</v>
      </c>
      <c r="B14" s="54">
        <f>'Total All Funds - Page 2'!D22</f>
        <v>0</v>
      </c>
      <c r="C14" s="449"/>
      <c r="E14" s="163" t="s">
        <v>323</v>
      </c>
    </row>
    <row r="15" spans="1:11" ht="18" customHeight="1" x14ac:dyDescent="0.2">
      <c r="A15" s="130" t="s">
        <v>443</v>
      </c>
      <c r="B15" s="54">
        <f>'Total All Funds - Page 2'!E22</f>
        <v>0</v>
      </c>
      <c r="C15" s="449"/>
      <c r="E15" s="429" t="s">
        <v>322</v>
      </c>
    </row>
    <row r="16" spans="1:11" ht="18" customHeight="1" x14ac:dyDescent="0.2">
      <c r="A16" s="130" t="s">
        <v>444</v>
      </c>
      <c r="B16" s="79">
        <f>'Total All Funds - Page 2'!E23</f>
        <v>0</v>
      </c>
      <c r="C16" s="449"/>
      <c r="E16" s="429"/>
    </row>
    <row r="17" spans="1:10" ht="18" customHeight="1" x14ac:dyDescent="0.2">
      <c r="A17" s="130" t="s">
        <v>445</v>
      </c>
      <c r="B17" s="79">
        <f>'Total All Funds - Page 2'!E13</f>
        <v>0</v>
      </c>
      <c r="C17" s="449"/>
      <c r="E17" s="429"/>
    </row>
    <row r="18" spans="1:10" ht="18" customHeight="1" x14ac:dyDescent="0.2">
      <c r="A18" s="38" t="s">
        <v>42</v>
      </c>
      <c r="B18" s="79">
        <f>'Lid Computation Page5'!J30</f>
        <v>0</v>
      </c>
      <c r="C18" s="449"/>
      <c r="E18" s="325"/>
    </row>
    <row r="19" spans="1:10" ht="15.95" customHeight="1" x14ac:dyDescent="0.2">
      <c r="A19" s="9"/>
      <c r="B19" s="63"/>
      <c r="C19" s="63"/>
      <c r="D19" s="63"/>
      <c r="E19" s="63"/>
      <c r="F19" s="63"/>
      <c r="G19" s="63"/>
      <c r="H19" s="63"/>
      <c r="I19" s="9"/>
      <c r="J19" s="9"/>
    </row>
    <row r="20" spans="1:10" ht="15.95" customHeight="1" x14ac:dyDescent="0.25">
      <c r="A20" s="308" t="s">
        <v>416</v>
      </c>
      <c r="B20" s="309"/>
      <c r="C20" s="310"/>
      <c r="D20" s="310"/>
      <c r="E20" s="310"/>
      <c r="F20" s="311"/>
      <c r="G20" s="63"/>
      <c r="H20" s="63"/>
      <c r="I20" s="9"/>
      <c r="J20" s="35"/>
    </row>
    <row r="21" spans="1:10" ht="54" customHeight="1" x14ac:dyDescent="0.2">
      <c r="A21" s="447" t="s">
        <v>417</v>
      </c>
      <c r="B21" s="447"/>
      <c r="C21" s="447"/>
      <c r="D21" s="312"/>
      <c r="E21" s="312"/>
      <c r="F21" s="312"/>
      <c r="G21" s="63"/>
      <c r="H21" s="63"/>
      <c r="I21" s="9"/>
      <c r="J21" s="35"/>
    </row>
    <row r="22" spans="1:10" ht="68.25" customHeight="1" x14ac:dyDescent="0.2">
      <c r="A22" s="447" t="s">
        <v>418</v>
      </c>
      <c r="B22" s="447"/>
      <c r="C22" s="447"/>
      <c r="D22" s="313"/>
      <c r="E22" s="313"/>
      <c r="F22" s="313"/>
      <c r="G22" s="63"/>
      <c r="H22" s="63"/>
      <c r="I22" s="9"/>
      <c r="J22" s="35"/>
    </row>
    <row r="23" spans="1:10" ht="15.95" customHeight="1" x14ac:dyDescent="0.2">
      <c r="A23" s="9"/>
      <c r="B23" s="63"/>
      <c r="C23" s="63"/>
      <c r="D23" s="63"/>
      <c r="E23" s="63"/>
      <c r="F23" s="63"/>
      <c r="G23" s="63"/>
      <c r="H23" s="63"/>
      <c r="I23" s="9"/>
      <c r="J23" s="35"/>
    </row>
    <row r="24" spans="1:10" ht="15.95" customHeight="1" x14ac:dyDescent="0.2">
      <c r="A24" s="9"/>
      <c r="B24" s="63"/>
      <c r="C24" s="63"/>
      <c r="D24" s="63"/>
      <c r="E24" s="63"/>
      <c r="F24" s="63"/>
      <c r="G24" s="63"/>
      <c r="H24" s="63"/>
      <c r="I24" s="9"/>
      <c r="J24" s="35"/>
    </row>
    <row r="25" spans="1:10" ht="15.95" customHeight="1" x14ac:dyDescent="0.2">
      <c r="A25" s="9"/>
      <c r="B25" s="63"/>
      <c r="C25" s="63"/>
      <c r="D25" s="63"/>
      <c r="E25" s="63"/>
      <c r="F25" s="63"/>
      <c r="G25" s="63"/>
      <c r="H25" s="63"/>
      <c r="I25" s="9"/>
      <c r="J25" s="9"/>
    </row>
    <row r="26" spans="1:10" ht="15.95" customHeight="1" x14ac:dyDescent="0.2">
      <c r="A26" s="9"/>
      <c r="B26" s="9"/>
      <c r="C26" s="63"/>
      <c r="D26" s="63"/>
      <c r="E26" s="63"/>
      <c r="F26" s="63"/>
      <c r="G26" s="63"/>
      <c r="H26" s="63"/>
      <c r="I26" s="9"/>
      <c r="J26" s="56"/>
    </row>
    <row r="27" spans="1:10" x14ac:dyDescent="0.2">
      <c r="C27" s="9"/>
      <c r="D27" s="9"/>
      <c r="E27" s="9"/>
      <c r="F27" s="9"/>
      <c r="G27" s="9"/>
      <c r="H27" s="9"/>
      <c r="I27" s="9"/>
      <c r="J27" s="9"/>
    </row>
    <row r="28" spans="1:10" ht="15.95" customHeight="1" x14ac:dyDescent="0.2">
      <c r="H28" s="63"/>
    </row>
    <row r="29" spans="1:10" x14ac:dyDescent="0.2">
      <c r="A29" s="64"/>
      <c r="B29" s="31"/>
    </row>
    <row r="30" spans="1:10" x14ac:dyDescent="0.2">
      <c r="A30" s="39"/>
      <c r="B30" s="31"/>
      <c r="C30" s="31"/>
      <c r="D30" s="31"/>
      <c r="E30" s="31"/>
      <c r="F30" s="31"/>
      <c r="G30" s="31"/>
      <c r="H30" s="31"/>
      <c r="I30" s="31"/>
      <c r="J30" s="31"/>
    </row>
    <row r="31" spans="1:10" x14ac:dyDescent="0.2">
      <c r="A31" s="65"/>
      <c r="B31" s="31"/>
      <c r="C31" s="31"/>
      <c r="D31" s="31"/>
      <c r="E31" s="31"/>
      <c r="F31" s="31"/>
      <c r="G31" s="31"/>
      <c r="H31" s="31"/>
      <c r="I31" s="31"/>
      <c r="J31" s="31"/>
    </row>
    <row r="32" spans="1:10" x14ac:dyDescent="0.2">
      <c r="B32" s="31"/>
      <c r="C32" s="31"/>
      <c r="D32" s="31"/>
      <c r="E32" s="31"/>
      <c r="F32" s="31"/>
      <c r="G32" s="31"/>
      <c r="H32" s="31"/>
      <c r="I32" s="31"/>
      <c r="J32" s="31"/>
    </row>
    <row r="33" spans="1:10" x14ac:dyDescent="0.2">
      <c r="C33" s="31"/>
      <c r="D33" s="31"/>
      <c r="E33" s="31"/>
      <c r="F33" s="31"/>
      <c r="G33" s="31"/>
      <c r="H33" s="31"/>
      <c r="I33" s="31"/>
      <c r="J33" s="31"/>
    </row>
    <row r="37" spans="1:10" ht="15.75" x14ac:dyDescent="0.25">
      <c r="A37" s="66"/>
      <c r="B37" s="31"/>
    </row>
    <row r="38" spans="1:10" ht="15.75" x14ac:dyDescent="0.25">
      <c r="A38" s="66"/>
      <c r="B38" s="31"/>
      <c r="C38" s="31"/>
      <c r="D38" s="31"/>
      <c r="E38" s="31"/>
      <c r="F38" s="31"/>
      <c r="G38" s="31"/>
      <c r="H38" s="31"/>
      <c r="I38" s="31"/>
      <c r="J38" s="31"/>
    </row>
    <row r="39" spans="1:10" x14ac:dyDescent="0.2">
      <c r="A39" s="31"/>
      <c r="B39" s="31"/>
      <c r="C39" s="31"/>
      <c r="D39" s="31"/>
      <c r="E39" s="31"/>
      <c r="F39" s="31"/>
      <c r="G39" s="31"/>
      <c r="H39" s="31"/>
      <c r="I39" s="31"/>
      <c r="J39" s="31"/>
    </row>
    <row r="40" spans="1:10" x14ac:dyDescent="0.2">
      <c r="A40" s="31"/>
      <c r="B40" s="31"/>
      <c r="C40" s="31"/>
      <c r="D40" s="31"/>
      <c r="E40" s="31"/>
      <c r="F40" s="31"/>
      <c r="G40" s="31"/>
      <c r="H40" s="31"/>
      <c r="I40" s="31"/>
      <c r="J40" s="31"/>
    </row>
    <row r="41" spans="1:10" ht="14.25" x14ac:dyDescent="0.2">
      <c r="A41" s="31"/>
      <c r="B41" s="67"/>
      <c r="C41" s="31"/>
      <c r="D41" s="31"/>
      <c r="E41" s="31"/>
      <c r="F41" s="31"/>
      <c r="G41" s="31"/>
      <c r="H41" s="31"/>
      <c r="I41" s="31"/>
      <c r="J41" s="31"/>
    </row>
    <row r="42" spans="1:10" ht="14.25" x14ac:dyDescent="0.2">
      <c r="A42" s="31"/>
      <c r="B42" s="67"/>
      <c r="C42" s="31"/>
      <c r="D42" s="31"/>
      <c r="E42" s="31"/>
      <c r="F42" s="31"/>
      <c r="G42" s="31"/>
      <c r="H42" s="31"/>
      <c r="I42" s="31"/>
      <c r="J42" s="31"/>
    </row>
    <row r="43" spans="1:10" ht="14.25" x14ac:dyDescent="0.2">
      <c r="A43" s="31"/>
      <c r="B43" s="67"/>
      <c r="C43" s="31"/>
      <c r="D43" s="31"/>
      <c r="E43" s="31"/>
      <c r="F43" s="31"/>
      <c r="G43" s="31"/>
      <c r="H43" s="31"/>
      <c r="I43" s="31"/>
      <c r="J43" s="31"/>
    </row>
    <row r="44" spans="1:10" ht="14.25" x14ac:dyDescent="0.2">
      <c r="A44" s="31"/>
      <c r="B44" s="67"/>
      <c r="C44" s="31"/>
      <c r="D44" s="31"/>
      <c r="E44" s="31"/>
      <c r="F44" s="31"/>
      <c r="G44" s="31"/>
      <c r="H44" s="31"/>
      <c r="I44" s="31"/>
      <c r="J44" s="31"/>
    </row>
    <row r="45" spans="1:10" x14ac:dyDescent="0.2">
      <c r="A45" s="31"/>
      <c r="B45" s="15"/>
      <c r="C45" s="31"/>
      <c r="D45" s="31"/>
      <c r="E45" s="31"/>
      <c r="F45" s="31"/>
      <c r="G45" s="31"/>
      <c r="H45" s="31"/>
      <c r="I45" s="31"/>
      <c r="J45" s="31"/>
    </row>
    <row r="46" spans="1:10" ht="14.25" x14ac:dyDescent="0.2">
      <c r="B46" s="67"/>
      <c r="C46" s="31"/>
      <c r="D46" s="31"/>
      <c r="E46" s="31"/>
      <c r="F46" s="31"/>
      <c r="G46" s="31"/>
      <c r="H46" s="31"/>
      <c r="I46" s="31"/>
      <c r="J46" s="31"/>
    </row>
    <row r="47" spans="1:10" ht="14.25" x14ac:dyDescent="0.2">
      <c r="B47" s="67"/>
      <c r="C47" s="68"/>
      <c r="D47" s="68"/>
      <c r="E47" s="68"/>
      <c r="F47" s="68"/>
      <c r="G47" s="31"/>
      <c r="H47" s="31"/>
      <c r="I47" s="31"/>
      <c r="J47" s="31"/>
    </row>
    <row r="48" spans="1:10" ht="14.25" x14ac:dyDescent="0.2">
      <c r="A48" s="67"/>
      <c r="B48" s="69"/>
      <c r="C48" s="68"/>
      <c r="D48" s="68"/>
      <c r="E48" s="68"/>
      <c r="F48" s="68"/>
      <c r="G48" s="31"/>
      <c r="H48" s="31"/>
      <c r="I48" s="31"/>
      <c r="J48" s="31"/>
    </row>
    <row r="49" spans="1:10" ht="14.25" x14ac:dyDescent="0.2">
      <c r="A49" s="68"/>
      <c r="B49" s="68"/>
      <c r="C49" s="68"/>
      <c r="D49" s="68"/>
      <c r="E49" s="68"/>
      <c r="F49" s="68"/>
      <c r="G49" s="31"/>
      <c r="H49" s="31"/>
      <c r="I49" s="31"/>
      <c r="J49" s="31"/>
    </row>
    <row r="50" spans="1:10" ht="14.25" x14ac:dyDescent="0.2">
      <c r="A50" s="68"/>
      <c r="C50" s="68"/>
      <c r="D50" s="68"/>
      <c r="E50" s="68"/>
      <c r="F50" s="68"/>
      <c r="G50" s="31"/>
      <c r="H50" s="31"/>
      <c r="I50" s="31"/>
      <c r="J50" s="31"/>
    </row>
    <row r="51" spans="1:10" ht="18" customHeight="1" x14ac:dyDescent="0.25">
      <c r="A51" s="68"/>
      <c r="C51" s="58"/>
      <c r="D51" s="68"/>
      <c r="E51" s="68"/>
      <c r="F51" s="68"/>
      <c r="G51" s="31"/>
      <c r="H51" s="31"/>
      <c r="I51" s="31"/>
      <c r="J51" s="31"/>
    </row>
    <row r="52" spans="1:10" ht="18" customHeight="1" x14ac:dyDescent="0.25">
      <c r="A52" s="68"/>
      <c r="C52" s="58"/>
      <c r="D52" s="68"/>
      <c r="E52" s="68"/>
      <c r="F52" s="68"/>
      <c r="G52" s="31"/>
      <c r="H52" s="31"/>
      <c r="I52" s="31"/>
      <c r="J52" s="31"/>
    </row>
    <row r="53" spans="1:10" ht="18" customHeight="1" x14ac:dyDescent="0.25">
      <c r="A53" s="68"/>
      <c r="C53" s="58"/>
      <c r="D53" s="68"/>
      <c r="E53" s="68"/>
      <c r="F53" s="68"/>
      <c r="G53" s="31"/>
      <c r="H53" s="31"/>
      <c r="I53" s="31"/>
      <c r="J53" s="31"/>
    </row>
    <row r="54" spans="1:10" ht="18" customHeight="1" x14ac:dyDescent="0.25">
      <c r="A54" s="68"/>
      <c r="C54" s="58"/>
      <c r="D54" s="68"/>
      <c r="E54" s="68"/>
      <c r="F54" s="68"/>
      <c r="G54" s="31"/>
      <c r="H54" s="31"/>
      <c r="I54" s="31"/>
      <c r="J54" s="31"/>
    </row>
    <row r="55" spans="1:10" ht="18" customHeight="1" x14ac:dyDescent="0.25">
      <c r="A55" s="68"/>
      <c r="C55" s="58"/>
      <c r="D55" s="68"/>
      <c r="E55" s="68"/>
      <c r="F55" s="68"/>
      <c r="G55" s="31"/>
      <c r="H55" s="31"/>
      <c r="I55" s="31"/>
      <c r="J55" s="31"/>
    </row>
    <row r="56" spans="1:10" ht="18" customHeight="1" x14ac:dyDescent="0.25">
      <c r="A56" s="68"/>
      <c r="C56" s="58"/>
      <c r="D56" s="68"/>
      <c r="E56" s="68"/>
      <c r="F56" s="68"/>
      <c r="G56" s="31"/>
      <c r="H56" s="31"/>
      <c r="I56" s="31"/>
      <c r="J56" s="31"/>
    </row>
    <row r="57" spans="1:10" ht="14.25" x14ac:dyDescent="0.2">
      <c r="A57" s="68"/>
      <c r="C57" s="67"/>
      <c r="D57" s="68"/>
      <c r="E57" s="68"/>
      <c r="F57" s="68"/>
      <c r="G57" s="31"/>
      <c r="H57" s="31"/>
      <c r="I57" s="31"/>
      <c r="J57" s="31"/>
    </row>
    <row r="58" spans="1:10" ht="18" customHeight="1" x14ac:dyDescent="0.25">
      <c r="A58" s="68"/>
      <c r="C58" s="58"/>
      <c r="D58" s="68"/>
      <c r="E58" s="68"/>
      <c r="F58" s="68"/>
      <c r="G58" s="31"/>
      <c r="H58" s="31"/>
      <c r="I58" s="31"/>
      <c r="J58" s="31"/>
    </row>
    <row r="59" spans="1:10" ht="14.25" x14ac:dyDescent="0.2">
      <c r="A59" s="68"/>
      <c r="C59" s="67"/>
      <c r="D59" s="68"/>
      <c r="E59" s="68"/>
      <c r="F59" s="68"/>
      <c r="G59" s="31"/>
      <c r="H59" s="31"/>
      <c r="I59" s="31"/>
      <c r="J59" s="31"/>
    </row>
    <row r="60" spans="1:10" ht="20.100000000000001" customHeight="1" x14ac:dyDescent="0.2">
      <c r="A60" s="68"/>
      <c r="C60" s="67"/>
      <c r="D60" s="68"/>
      <c r="E60" s="68"/>
      <c r="F60" s="68"/>
      <c r="G60" s="31"/>
      <c r="H60" s="31"/>
      <c r="I60" s="31"/>
      <c r="J60" s="31"/>
    </row>
    <row r="61" spans="1:10" ht="20.100000000000001" customHeight="1" x14ac:dyDescent="0.2">
      <c r="A61" s="68"/>
      <c r="C61" s="67"/>
      <c r="D61" s="68"/>
      <c r="E61" s="68"/>
      <c r="F61" s="68"/>
      <c r="G61" s="31"/>
      <c r="H61" s="31"/>
      <c r="I61" s="31"/>
      <c r="J61" s="31"/>
    </row>
    <row r="62" spans="1:10" ht="20.100000000000001" customHeight="1" x14ac:dyDescent="0.2">
      <c r="A62" s="68"/>
      <c r="C62" s="67"/>
      <c r="D62" s="68"/>
      <c r="E62" s="68"/>
      <c r="F62" s="68"/>
      <c r="G62" s="31"/>
      <c r="H62" s="31"/>
      <c r="I62" s="31"/>
      <c r="J62" s="31"/>
    </row>
    <row r="63" spans="1:10" ht="20.100000000000001" customHeight="1" x14ac:dyDescent="0.2">
      <c r="A63" s="68"/>
      <c r="C63" s="67"/>
      <c r="D63" s="68"/>
      <c r="E63" s="68"/>
      <c r="F63" s="68"/>
      <c r="G63" s="31"/>
      <c r="H63" s="31"/>
      <c r="I63" s="31"/>
      <c r="J63" s="31"/>
    </row>
    <row r="64" spans="1:10" ht="27.95" customHeight="1" x14ac:dyDescent="0.25">
      <c r="A64" s="68"/>
      <c r="C64" s="58"/>
      <c r="D64" s="67"/>
      <c r="E64" s="68"/>
      <c r="F64" s="68"/>
      <c r="G64" s="31"/>
      <c r="H64" s="31"/>
      <c r="I64" s="31"/>
      <c r="J64" s="31"/>
    </row>
    <row r="65" spans="1:10" ht="14.25" x14ac:dyDescent="0.2">
      <c r="A65" s="68"/>
      <c r="B65" s="68"/>
      <c r="C65" s="68"/>
      <c r="D65" s="67"/>
      <c r="E65" s="68"/>
      <c r="F65" s="68"/>
      <c r="G65" s="31"/>
      <c r="H65" s="31"/>
      <c r="I65" s="31"/>
      <c r="J65" s="31"/>
    </row>
    <row r="66" spans="1:10" ht="14.25" x14ac:dyDescent="0.2">
      <c r="A66" s="68"/>
      <c r="B66" s="68"/>
      <c r="C66" s="68"/>
      <c r="D66" s="68"/>
      <c r="E66" s="68"/>
      <c r="F66" s="68"/>
      <c r="G66" s="31"/>
      <c r="H66" s="31"/>
      <c r="I66" s="31"/>
      <c r="J66" s="31"/>
    </row>
    <row r="67" spans="1:10" ht="14.25" x14ac:dyDescent="0.2">
      <c r="A67" s="68"/>
      <c r="B67" s="68"/>
      <c r="C67" s="68"/>
      <c r="D67" s="68"/>
      <c r="E67" s="68"/>
      <c r="F67" s="68"/>
      <c r="G67" s="31"/>
      <c r="H67" s="31"/>
      <c r="I67" s="31"/>
      <c r="J67" s="31"/>
    </row>
    <row r="68" spans="1:10" ht="14.25" x14ac:dyDescent="0.2">
      <c r="A68" s="68"/>
      <c r="B68" s="68"/>
      <c r="C68" s="68"/>
      <c r="D68" s="68"/>
      <c r="E68" s="68"/>
      <c r="F68" s="68"/>
      <c r="G68" s="31"/>
      <c r="H68" s="31"/>
      <c r="I68" s="31"/>
      <c r="J68" s="31"/>
    </row>
    <row r="69" spans="1:10" ht="14.25" x14ac:dyDescent="0.2">
      <c r="A69" s="68"/>
      <c r="B69" s="68"/>
      <c r="C69" s="68"/>
      <c r="D69" s="68"/>
      <c r="E69" s="68"/>
      <c r="F69" s="68"/>
      <c r="G69" s="31"/>
      <c r="H69" s="31"/>
      <c r="I69" s="31"/>
      <c r="J69" s="31"/>
    </row>
    <row r="70" spans="1:10" ht="14.25" x14ac:dyDescent="0.2">
      <c r="A70" s="68"/>
      <c r="B70" s="68"/>
      <c r="C70" s="68"/>
      <c r="D70" s="68"/>
      <c r="E70" s="68"/>
      <c r="F70" s="68"/>
      <c r="G70" s="31"/>
      <c r="H70" s="31"/>
      <c r="I70" s="31"/>
      <c r="J70" s="31"/>
    </row>
    <row r="71" spans="1:10" ht="14.25" x14ac:dyDescent="0.2">
      <c r="A71" s="68"/>
      <c r="B71" s="68"/>
      <c r="C71" s="68"/>
      <c r="D71" s="68"/>
      <c r="E71" s="68"/>
      <c r="F71" s="68"/>
      <c r="G71" s="31"/>
      <c r="H71" s="31"/>
      <c r="I71" s="31"/>
      <c r="J71" s="31"/>
    </row>
    <row r="72" spans="1:10" ht="14.25" x14ac:dyDescent="0.2">
      <c r="A72" s="68"/>
      <c r="B72" s="68"/>
      <c r="C72" s="68"/>
      <c r="D72" s="68"/>
      <c r="E72" s="68"/>
      <c r="F72" s="68"/>
      <c r="G72" s="31"/>
      <c r="H72" s="31"/>
      <c r="I72" s="31"/>
      <c r="J72" s="31"/>
    </row>
    <row r="73" spans="1:10" ht="14.25" x14ac:dyDescent="0.2">
      <c r="A73" s="68"/>
      <c r="B73" s="68"/>
      <c r="C73" s="68"/>
      <c r="D73" s="68"/>
      <c r="E73" s="68"/>
      <c r="F73" s="68"/>
      <c r="G73" s="31"/>
      <c r="H73" s="31"/>
      <c r="I73" s="31"/>
      <c r="J73" s="31"/>
    </row>
    <row r="74" spans="1:10" ht="14.25" x14ac:dyDescent="0.2">
      <c r="A74" s="68"/>
      <c r="B74" s="68"/>
      <c r="C74" s="68"/>
      <c r="D74" s="68"/>
      <c r="E74" s="68"/>
      <c r="F74" s="68"/>
      <c r="G74" s="31"/>
      <c r="H74" s="31"/>
      <c r="I74" s="31"/>
      <c r="J74" s="31"/>
    </row>
    <row r="75" spans="1:10" ht="14.25" x14ac:dyDescent="0.2">
      <c r="A75" s="68"/>
      <c r="B75" s="68"/>
      <c r="C75" s="68"/>
      <c r="D75" s="68"/>
      <c r="E75" s="68"/>
      <c r="F75" s="68"/>
      <c r="G75" s="31"/>
      <c r="H75" s="31"/>
      <c r="I75" s="31"/>
      <c r="J75" s="31"/>
    </row>
    <row r="76" spans="1:10" ht="14.25" x14ac:dyDescent="0.2">
      <c r="A76" s="68"/>
      <c r="B76" s="68"/>
      <c r="C76" s="68"/>
      <c r="D76" s="68"/>
      <c r="E76" s="68"/>
      <c r="F76" s="68"/>
      <c r="G76" s="31"/>
      <c r="H76" s="31"/>
      <c r="I76" s="31"/>
      <c r="J76" s="31"/>
    </row>
    <row r="77" spans="1:10" ht="14.25" x14ac:dyDescent="0.2">
      <c r="A77" s="68"/>
      <c r="B77" s="68"/>
      <c r="C77" s="68"/>
      <c r="D77" s="68"/>
      <c r="E77" s="68"/>
      <c r="F77" s="68"/>
      <c r="G77" s="31"/>
      <c r="H77" s="31"/>
      <c r="I77" s="31"/>
      <c r="J77" s="31"/>
    </row>
    <row r="78" spans="1:10" ht="14.25" x14ac:dyDescent="0.2">
      <c r="A78" s="68"/>
      <c r="B78" s="68"/>
      <c r="C78" s="68"/>
      <c r="D78" s="68"/>
      <c r="E78" s="68"/>
      <c r="F78" s="68"/>
      <c r="G78" s="31"/>
      <c r="H78" s="31"/>
      <c r="I78" s="31"/>
      <c r="J78" s="31"/>
    </row>
    <row r="79" spans="1:10" ht="14.25" x14ac:dyDescent="0.2">
      <c r="A79" s="68"/>
      <c r="B79" s="68"/>
      <c r="C79" s="68"/>
      <c r="D79" s="68"/>
      <c r="E79" s="68"/>
      <c r="F79" s="68"/>
      <c r="G79" s="31"/>
      <c r="H79" s="31"/>
      <c r="I79" s="31"/>
      <c r="J79" s="31"/>
    </row>
    <row r="80" spans="1:10" ht="14.25" x14ac:dyDescent="0.2">
      <c r="A80" s="68"/>
      <c r="B80" s="68"/>
      <c r="C80" s="68"/>
      <c r="D80" s="68"/>
      <c r="E80" s="68"/>
      <c r="F80" s="68"/>
      <c r="G80" s="31"/>
      <c r="H80" s="31"/>
      <c r="I80" s="31"/>
      <c r="J80" s="31"/>
    </row>
    <row r="81" spans="1:10" ht="14.25" x14ac:dyDescent="0.2">
      <c r="A81" s="68"/>
      <c r="B81" s="68"/>
      <c r="C81" s="68"/>
      <c r="D81" s="68"/>
      <c r="E81" s="68"/>
      <c r="F81" s="68"/>
      <c r="G81" s="31"/>
      <c r="H81" s="31"/>
      <c r="I81" s="31"/>
      <c r="J81" s="31"/>
    </row>
    <row r="82" spans="1:10" ht="14.25" x14ac:dyDescent="0.2">
      <c r="A82" s="68"/>
      <c r="B82" s="68"/>
      <c r="C82" s="68"/>
      <c r="D82" s="68"/>
      <c r="E82" s="68"/>
      <c r="F82" s="68"/>
      <c r="G82" s="31"/>
      <c r="H82" s="31"/>
      <c r="I82" s="31"/>
      <c r="J82" s="31"/>
    </row>
    <row r="83" spans="1:10" ht="14.25" x14ac:dyDescent="0.2">
      <c r="A83" s="68"/>
      <c r="B83" s="68"/>
      <c r="C83" s="68"/>
      <c r="D83" s="68"/>
      <c r="E83" s="68"/>
      <c r="F83" s="68"/>
      <c r="G83" s="31"/>
      <c r="H83" s="31"/>
      <c r="I83" s="31"/>
      <c r="J83" s="31"/>
    </row>
    <row r="84" spans="1:10" ht="14.25" x14ac:dyDescent="0.2">
      <c r="A84" s="68"/>
      <c r="B84" s="68"/>
      <c r="C84" s="68"/>
      <c r="D84" s="68"/>
      <c r="E84" s="68"/>
      <c r="F84" s="68"/>
      <c r="G84" s="31"/>
      <c r="H84" s="31"/>
      <c r="I84" s="31"/>
      <c r="J84" s="31"/>
    </row>
    <row r="85" spans="1:10" ht="14.25" x14ac:dyDescent="0.2">
      <c r="A85" s="68"/>
      <c r="B85" s="68"/>
      <c r="C85" s="68"/>
      <c r="D85" s="68"/>
      <c r="E85" s="68"/>
      <c r="F85" s="68"/>
      <c r="G85" s="31"/>
      <c r="H85" s="31"/>
      <c r="I85" s="31"/>
      <c r="J85" s="31"/>
    </row>
    <row r="86" spans="1:10" ht="14.25" x14ac:dyDescent="0.2">
      <c r="A86" s="68"/>
      <c r="B86" s="68"/>
      <c r="C86" s="68"/>
      <c r="D86" s="68"/>
      <c r="E86" s="68"/>
      <c r="F86" s="68"/>
      <c r="G86" s="31"/>
      <c r="H86" s="31"/>
      <c r="I86" s="31"/>
      <c r="J86" s="31"/>
    </row>
    <row r="87" spans="1:10" ht="14.25" x14ac:dyDescent="0.2">
      <c r="A87" s="68"/>
      <c r="B87" s="68"/>
      <c r="C87" s="68"/>
      <c r="D87" s="68"/>
      <c r="E87" s="68"/>
      <c r="F87" s="68"/>
      <c r="G87" s="31"/>
      <c r="H87" s="31"/>
      <c r="I87" s="31"/>
      <c r="J87" s="31"/>
    </row>
    <row r="88" spans="1:10" ht="14.25" x14ac:dyDescent="0.2">
      <c r="A88" s="68"/>
      <c r="B88" s="68"/>
      <c r="C88" s="68"/>
      <c r="D88" s="68"/>
      <c r="E88" s="68"/>
      <c r="F88" s="68"/>
      <c r="G88" s="31"/>
      <c r="H88" s="31"/>
      <c r="I88" s="31"/>
      <c r="J88" s="31"/>
    </row>
    <row r="89" spans="1:10" ht="14.25" x14ac:dyDescent="0.2">
      <c r="A89" s="68"/>
      <c r="B89" s="68"/>
      <c r="C89" s="68"/>
      <c r="D89" s="68"/>
      <c r="E89" s="68"/>
      <c r="F89" s="68"/>
      <c r="G89" s="31"/>
      <c r="H89" s="31"/>
      <c r="I89" s="31"/>
      <c r="J89" s="31"/>
    </row>
    <row r="90" spans="1:10" ht="14.25" x14ac:dyDescent="0.2">
      <c r="A90" s="68"/>
      <c r="B90" s="68"/>
      <c r="C90" s="68"/>
      <c r="D90" s="68"/>
      <c r="E90" s="68"/>
      <c r="F90" s="68"/>
      <c r="G90" s="31"/>
      <c r="H90" s="31"/>
      <c r="I90" s="31"/>
      <c r="J90" s="31"/>
    </row>
    <row r="91" spans="1:10" ht="14.25" x14ac:dyDescent="0.2">
      <c r="A91" s="68"/>
      <c r="B91" s="68"/>
      <c r="C91" s="68"/>
      <c r="D91" s="68"/>
      <c r="E91" s="68"/>
      <c r="F91" s="68"/>
      <c r="G91" s="31"/>
      <c r="H91" s="31"/>
      <c r="I91" s="31"/>
      <c r="J91" s="31"/>
    </row>
    <row r="92" spans="1:10" ht="14.25" x14ac:dyDescent="0.2">
      <c r="A92" s="68"/>
      <c r="B92" s="68"/>
      <c r="C92" s="68"/>
      <c r="D92" s="68"/>
      <c r="E92" s="68"/>
      <c r="F92" s="68"/>
      <c r="G92" s="31"/>
      <c r="H92" s="31"/>
      <c r="I92" s="31"/>
      <c r="J92" s="31"/>
    </row>
    <row r="93" spans="1:10" ht="14.25" x14ac:dyDescent="0.2">
      <c r="A93" s="68"/>
      <c r="B93" s="68"/>
      <c r="C93" s="68"/>
      <c r="D93" s="68"/>
      <c r="E93" s="68"/>
      <c r="F93" s="68"/>
      <c r="G93" s="31"/>
      <c r="H93" s="31"/>
      <c r="I93" s="31"/>
      <c r="J93" s="31"/>
    </row>
    <row r="94" spans="1:10" ht="14.25" x14ac:dyDescent="0.2">
      <c r="A94" s="68"/>
      <c r="B94" s="68"/>
      <c r="C94" s="68"/>
      <c r="D94" s="68"/>
      <c r="E94" s="68"/>
      <c r="F94" s="68"/>
      <c r="G94" s="31"/>
      <c r="H94" s="31"/>
      <c r="I94" s="31"/>
      <c r="J94" s="31"/>
    </row>
    <row r="95" spans="1:10" ht="14.25" x14ac:dyDescent="0.2">
      <c r="A95" s="68"/>
      <c r="B95" s="68"/>
      <c r="C95" s="68"/>
      <c r="D95" s="68"/>
      <c r="E95" s="68"/>
      <c r="F95" s="68"/>
      <c r="G95" s="31"/>
      <c r="H95" s="31"/>
      <c r="I95" s="31"/>
      <c r="J95" s="31"/>
    </row>
    <row r="96" spans="1:10" ht="14.25" x14ac:dyDescent="0.2">
      <c r="A96" s="70"/>
      <c r="B96" s="70"/>
      <c r="C96" s="68"/>
      <c r="D96" s="68"/>
      <c r="E96" s="68"/>
      <c r="F96" s="68"/>
      <c r="G96" s="31"/>
      <c r="H96" s="31"/>
      <c r="I96" s="31"/>
      <c r="J96" s="31"/>
    </row>
    <row r="97" spans="1:6" ht="14.25" x14ac:dyDescent="0.2">
      <c r="A97" s="70"/>
      <c r="B97" s="70"/>
      <c r="C97" s="70"/>
      <c r="D97" s="70"/>
      <c r="E97" s="70"/>
      <c r="F97" s="70"/>
    </row>
    <row r="98" spans="1:6" ht="14.25" x14ac:dyDescent="0.2">
      <c r="A98" s="70"/>
      <c r="B98" s="70"/>
      <c r="C98" s="70"/>
      <c r="D98" s="70"/>
      <c r="E98" s="70"/>
      <c r="F98" s="70"/>
    </row>
    <row r="99" spans="1:6" ht="14.25" x14ac:dyDescent="0.2">
      <c r="A99" s="70"/>
      <c r="B99" s="70"/>
      <c r="C99" s="70"/>
      <c r="D99" s="70"/>
      <c r="E99" s="70"/>
      <c r="F99" s="70"/>
    </row>
    <row r="100" spans="1:6" ht="14.25" x14ac:dyDescent="0.2">
      <c r="A100" s="70"/>
      <c r="B100" s="70"/>
      <c r="C100" s="70"/>
      <c r="D100" s="70"/>
      <c r="E100" s="70"/>
      <c r="F100" s="70"/>
    </row>
    <row r="101" spans="1:6" ht="14.25" x14ac:dyDescent="0.2">
      <c r="A101" s="70"/>
      <c r="B101" s="70"/>
      <c r="C101" s="70"/>
      <c r="D101" s="70"/>
      <c r="E101" s="70"/>
      <c r="F101" s="70"/>
    </row>
    <row r="102" spans="1:6" ht="14.25" x14ac:dyDescent="0.2">
      <c r="A102" s="70"/>
      <c r="B102" s="70"/>
      <c r="C102" s="70"/>
      <c r="D102" s="70"/>
      <c r="E102" s="70"/>
      <c r="F102" s="70"/>
    </row>
    <row r="103" spans="1:6" ht="14.25" x14ac:dyDescent="0.2">
      <c r="A103" s="70"/>
      <c r="B103" s="70"/>
      <c r="C103" s="70"/>
      <c r="D103" s="70"/>
      <c r="E103" s="70"/>
      <c r="F103" s="70"/>
    </row>
    <row r="104" spans="1:6" ht="14.25" x14ac:dyDescent="0.2">
      <c r="A104" s="70"/>
      <c r="B104" s="70"/>
      <c r="C104" s="70"/>
      <c r="D104" s="70"/>
      <c r="E104" s="70"/>
      <c r="F104" s="70"/>
    </row>
    <row r="105" spans="1:6" ht="14.25" x14ac:dyDescent="0.2">
      <c r="A105" s="70"/>
      <c r="B105" s="70"/>
      <c r="C105" s="70"/>
      <c r="D105" s="70"/>
      <c r="E105" s="70"/>
      <c r="F105" s="70"/>
    </row>
    <row r="106" spans="1:6" ht="14.25" x14ac:dyDescent="0.2">
      <c r="A106" s="70"/>
      <c r="B106" s="70"/>
      <c r="C106" s="70"/>
      <c r="D106" s="70"/>
      <c r="E106" s="70"/>
      <c r="F106" s="70"/>
    </row>
    <row r="107" spans="1:6" ht="14.25" x14ac:dyDescent="0.2">
      <c r="A107" s="70"/>
      <c r="B107" s="70"/>
      <c r="C107" s="70"/>
      <c r="D107" s="70"/>
      <c r="E107" s="70"/>
      <c r="F107" s="70"/>
    </row>
    <row r="108" spans="1:6" ht="14.25" x14ac:dyDescent="0.2">
      <c r="A108" s="70"/>
      <c r="B108" s="70"/>
      <c r="C108" s="70"/>
      <c r="D108" s="70"/>
      <c r="E108" s="70"/>
      <c r="F108" s="70"/>
    </row>
    <row r="109" spans="1:6" ht="14.25" x14ac:dyDescent="0.2">
      <c r="A109" s="70"/>
      <c r="B109" s="70"/>
      <c r="C109" s="70"/>
      <c r="D109" s="70"/>
      <c r="E109" s="70"/>
      <c r="F109" s="70"/>
    </row>
    <row r="110" spans="1:6" ht="14.25" x14ac:dyDescent="0.2">
      <c r="A110" s="70"/>
      <c r="B110" s="70"/>
      <c r="C110" s="70"/>
      <c r="D110" s="70"/>
      <c r="E110" s="70"/>
      <c r="F110" s="70"/>
    </row>
    <row r="111" spans="1:6" ht="14.25" x14ac:dyDescent="0.2">
      <c r="A111" s="70"/>
      <c r="B111" s="70"/>
      <c r="C111" s="70"/>
      <c r="D111" s="70"/>
      <c r="E111" s="70"/>
      <c r="F111" s="70"/>
    </row>
    <row r="112" spans="1:6" ht="14.25" x14ac:dyDescent="0.2">
      <c r="A112" s="70"/>
      <c r="B112" s="70"/>
      <c r="C112" s="70"/>
      <c r="D112" s="70"/>
      <c r="E112" s="70"/>
      <c r="F112" s="70"/>
    </row>
    <row r="113" spans="1:6" ht="14.25" x14ac:dyDescent="0.2">
      <c r="A113" s="70"/>
      <c r="B113" s="70"/>
      <c r="C113" s="70"/>
      <c r="D113" s="70"/>
      <c r="E113" s="70"/>
      <c r="F113" s="70"/>
    </row>
    <row r="114" spans="1:6" ht="14.25" x14ac:dyDescent="0.2">
      <c r="A114" s="70"/>
      <c r="B114" s="70"/>
      <c r="C114" s="70"/>
      <c r="D114" s="70"/>
      <c r="E114" s="70"/>
      <c r="F114" s="70"/>
    </row>
    <row r="115" spans="1:6" ht="14.25" x14ac:dyDescent="0.2">
      <c r="A115" s="70"/>
      <c r="B115" s="70"/>
      <c r="C115" s="70"/>
      <c r="D115" s="70"/>
      <c r="E115" s="70"/>
      <c r="F115" s="70"/>
    </row>
    <row r="116" spans="1:6" ht="14.25" x14ac:dyDescent="0.2">
      <c r="A116" s="70"/>
      <c r="B116" s="70"/>
      <c r="C116" s="70"/>
      <c r="D116" s="70"/>
      <c r="E116" s="70"/>
      <c r="F116" s="70"/>
    </row>
    <row r="117" spans="1:6" ht="14.25" x14ac:dyDescent="0.2">
      <c r="A117" s="70"/>
      <c r="B117" s="70"/>
      <c r="C117" s="70"/>
      <c r="D117" s="70"/>
      <c r="E117" s="70"/>
      <c r="F117" s="70"/>
    </row>
    <row r="118" spans="1:6" ht="14.25" x14ac:dyDescent="0.2">
      <c r="A118" s="70"/>
      <c r="B118" s="70"/>
      <c r="C118" s="70"/>
      <c r="D118" s="70"/>
      <c r="E118" s="70"/>
      <c r="F118" s="70"/>
    </row>
    <row r="119" spans="1:6" ht="14.25" x14ac:dyDescent="0.2">
      <c r="A119" s="70"/>
      <c r="B119" s="70"/>
      <c r="C119" s="70"/>
      <c r="D119" s="70"/>
      <c r="E119" s="70"/>
      <c r="F119" s="70"/>
    </row>
    <row r="120" spans="1:6" ht="14.25" x14ac:dyDescent="0.2">
      <c r="A120" s="70"/>
      <c r="B120" s="70"/>
      <c r="C120" s="70"/>
      <c r="D120" s="70"/>
      <c r="E120" s="70"/>
      <c r="F120" s="70"/>
    </row>
    <row r="121" spans="1:6" ht="14.25" x14ac:dyDescent="0.2">
      <c r="A121" s="70"/>
      <c r="B121" s="70"/>
      <c r="C121" s="70"/>
      <c r="D121" s="70"/>
      <c r="E121" s="70"/>
      <c r="F121" s="70"/>
    </row>
    <row r="122" spans="1:6" ht="14.25" x14ac:dyDescent="0.2">
      <c r="A122" s="70"/>
      <c r="B122" s="70"/>
      <c r="C122" s="70"/>
      <c r="D122" s="70"/>
      <c r="E122" s="70"/>
      <c r="F122" s="70"/>
    </row>
    <row r="123" spans="1:6" ht="14.25" x14ac:dyDescent="0.2">
      <c r="A123" s="70"/>
      <c r="B123" s="70"/>
      <c r="C123" s="70"/>
      <c r="D123" s="70"/>
      <c r="E123" s="70"/>
      <c r="F123" s="70"/>
    </row>
    <row r="124" spans="1:6" ht="14.25" x14ac:dyDescent="0.2">
      <c r="A124" s="70"/>
      <c r="B124" s="70"/>
      <c r="C124" s="70"/>
      <c r="D124" s="70"/>
      <c r="E124" s="70"/>
      <c r="F124" s="70"/>
    </row>
    <row r="125" spans="1:6" ht="14.25" x14ac:dyDescent="0.2">
      <c r="A125" s="70"/>
      <c r="B125" s="70"/>
      <c r="C125" s="70"/>
      <c r="D125" s="70"/>
      <c r="E125" s="70"/>
      <c r="F125" s="70"/>
    </row>
    <row r="126" spans="1:6" ht="14.25" x14ac:dyDescent="0.2">
      <c r="A126" s="70"/>
      <c r="B126" s="70"/>
      <c r="C126" s="70"/>
      <c r="D126" s="70"/>
      <c r="E126" s="70"/>
      <c r="F126" s="70"/>
    </row>
    <row r="127" spans="1:6" ht="14.25" x14ac:dyDescent="0.2">
      <c r="A127" s="70"/>
      <c r="B127" s="70"/>
      <c r="C127" s="70"/>
      <c r="D127" s="70"/>
      <c r="E127" s="70"/>
      <c r="F127" s="70"/>
    </row>
    <row r="128" spans="1:6" ht="14.25" x14ac:dyDescent="0.2">
      <c r="A128" s="70"/>
      <c r="B128" s="70"/>
      <c r="C128" s="70"/>
      <c r="D128" s="70"/>
      <c r="E128" s="70"/>
      <c r="F128" s="70"/>
    </row>
    <row r="129" spans="1:6" ht="14.25" x14ac:dyDescent="0.2">
      <c r="A129" s="70"/>
      <c r="B129" s="70"/>
      <c r="C129" s="70"/>
      <c r="D129" s="70"/>
      <c r="E129" s="70"/>
      <c r="F129" s="70"/>
    </row>
    <row r="130" spans="1:6" ht="14.25" x14ac:dyDescent="0.2">
      <c r="A130" s="70"/>
      <c r="B130" s="70"/>
      <c r="C130" s="70"/>
      <c r="D130" s="70"/>
      <c r="E130" s="70"/>
      <c r="F130" s="70"/>
    </row>
    <row r="131" spans="1:6" ht="14.25" x14ac:dyDescent="0.2">
      <c r="A131" s="70"/>
      <c r="B131" s="70"/>
      <c r="C131" s="70"/>
      <c r="D131" s="70"/>
      <c r="E131" s="70"/>
      <c r="F131" s="70"/>
    </row>
    <row r="132" spans="1:6" ht="14.25" x14ac:dyDescent="0.2">
      <c r="A132" s="70"/>
      <c r="B132" s="70"/>
      <c r="C132" s="70"/>
      <c r="D132" s="70"/>
      <c r="E132" s="70"/>
      <c r="F132" s="70"/>
    </row>
    <row r="133" spans="1:6" ht="14.25" x14ac:dyDescent="0.2">
      <c r="A133" s="70"/>
      <c r="B133" s="70"/>
      <c r="C133" s="70"/>
      <c r="D133" s="70"/>
      <c r="E133" s="70"/>
      <c r="F133" s="70"/>
    </row>
    <row r="134" spans="1:6" ht="14.25" x14ac:dyDescent="0.2">
      <c r="A134" s="70"/>
      <c r="B134" s="70"/>
      <c r="C134" s="70"/>
      <c r="D134" s="70"/>
      <c r="E134" s="70"/>
      <c r="F134" s="70"/>
    </row>
    <row r="135" spans="1:6" ht="14.25" x14ac:dyDescent="0.2">
      <c r="A135" s="70"/>
      <c r="B135" s="70"/>
      <c r="C135" s="70"/>
      <c r="D135" s="70"/>
      <c r="E135" s="70"/>
      <c r="F135" s="70"/>
    </row>
    <row r="136" spans="1:6" ht="14.25" x14ac:dyDescent="0.2">
      <c r="A136" s="70"/>
      <c r="B136" s="70"/>
      <c r="C136" s="70"/>
      <c r="D136" s="70"/>
      <c r="E136" s="70"/>
      <c r="F136" s="70"/>
    </row>
    <row r="137" spans="1:6" ht="14.25" x14ac:dyDescent="0.2">
      <c r="A137" s="70"/>
      <c r="B137" s="70"/>
      <c r="C137" s="70"/>
      <c r="D137" s="70"/>
      <c r="E137" s="70"/>
      <c r="F137" s="70"/>
    </row>
    <row r="138" spans="1:6" ht="14.25" x14ac:dyDescent="0.2">
      <c r="A138" s="70"/>
      <c r="B138" s="70"/>
      <c r="C138" s="70"/>
      <c r="D138" s="70"/>
      <c r="E138" s="70"/>
      <c r="F138" s="70"/>
    </row>
    <row r="139" spans="1:6" ht="14.25" x14ac:dyDescent="0.2">
      <c r="A139" s="70"/>
      <c r="B139" s="70"/>
      <c r="C139" s="70"/>
      <c r="D139" s="70"/>
      <c r="E139" s="70"/>
      <c r="F139" s="70"/>
    </row>
    <row r="140" spans="1:6" ht="14.25" x14ac:dyDescent="0.2">
      <c r="A140" s="70"/>
      <c r="B140" s="70"/>
      <c r="C140" s="70"/>
      <c r="D140" s="70"/>
      <c r="E140" s="70"/>
      <c r="F140" s="70"/>
    </row>
    <row r="141" spans="1:6" ht="14.25" x14ac:dyDescent="0.2">
      <c r="A141" s="70"/>
      <c r="B141" s="70"/>
      <c r="C141" s="70"/>
      <c r="D141" s="70"/>
      <c r="E141" s="70"/>
      <c r="F141" s="70"/>
    </row>
    <row r="142" spans="1:6" ht="14.25" x14ac:dyDescent="0.2">
      <c r="A142" s="70"/>
      <c r="B142" s="70"/>
      <c r="C142" s="70"/>
      <c r="D142" s="70"/>
      <c r="E142" s="70"/>
      <c r="F142" s="70"/>
    </row>
    <row r="143" spans="1:6" ht="14.25" x14ac:dyDescent="0.2">
      <c r="A143" s="70"/>
      <c r="B143" s="70"/>
      <c r="C143" s="70"/>
      <c r="D143" s="70"/>
      <c r="E143" s="70"/>
      <c r="F143" s="70"/>
    </row>
    <row r="144" spans="1:6" ht="14.25" x14ac:dyDescent="0.2">
      <c r="A144" s="70"/>
      <c r="B144" s="70"/>
      <c r="C144" s="70"/>
      <c r="D144" s="70"/>
      <c r="E144" s="70"/>
      <c r="F144" s="70"/>
    </row>
    <row r="145" spans="1:6" ht="14.25" x14ac:dyDescent="0.2">
      <c r="A145" s="70"/>
      <c r="B145" s="70"/>
      <c r="C145" s="70"/>
      <c r="D145" s="70"/>
      <c r="E145" s="70"/>
      <c r="F145" s="70"/>
    </row>
    <row r="146" spans="1:6" ht="14.25" x14ac:dyDescent="0.2">
      <c r="A146" s="70"/>
      <c r="B146" s="70"/>
      <c r="C146" s="70"/>
      <c r="D146" s="70"/>
      <c r="E146" s="70"/>
      <c r="F146" s="70"/>
    </row>
    <row r="147" spans="1:6" ht="14.25" x14ac:dyDescent="0.2">
      <c r="A147" s="70"/>
      <c r="B147" s="70"/>
      <c r="C147" s="70"/>
      <c r="D147" s="70"/>
      <c r="E147" s="70"/>
      <c r="F147" s="70"/>
    </row>
    <row r="148" spans="1:6" ht="14.25" x14ac:dyDescent="0.2">
      <c r="A148" s="70"/>
      <c r="B148" s="70"/>
      <c r="C148" s="70"/>
      <c r="D148" s="70"/>
      <c r="E148" s="70"/>
      <c r="F148" s="70"/>
    </row>
    <row r="149" spans="1:6" ht="14.25" x14ac:dyDescent="0.2">
      <c r="A149" s="70"/>
      <c r="B149" s="70"/>
      <c r="C149" s="70"/>
      <c r="D149" s="70"/>
      <c r="E149" s="70"/>
      <c r="F149" s="70"/>
    </row>
    <row r="150" spans="1:6" ht="14.25" x14ac:dyDescent="0.2">
      <c r="A150" s="70"/>
      <c r="B150" s="70"/>
      <c r="C150" s="70"/>
      <c r="D150" s="70"/>
      <c r="E150" s="70"/>
      <c r="F150" s="70"/>
    </row>
    <row r="151" spans="1:6" ht="14.25" x14ac:dyDescent="0.2">
      <c r="A151" s="70"/>
      <c r="B151" s="70"/>
      <c r="C151" s="70"/>
      <c r="D151" s="70"/>
      <c r="E151" s="70"/>
      <c r="F151" s="70"/>
    </row>
    <row r="152" spans="1:6" ht="14.25" x14ac:dyDescent="0.2">
      <c r="A152" s="70"/>
      <c r="B152" s="70"/>
      <c r="C152" s="70"/>
      <c r="D152" s="70"/>
      <c r="E152" s="70"/>
      <c r="F152" s="70"/>
    </row>
    <row r="153" spans="1:6" ht="14.25" x14ac:dyDescent="0.2">
      <c r="A153" s="70"/>
      <c r="B153" s="70"/>
      <c r="C153" s="70"/>
      <c r="D153" s="70"/>
      <c r="E153" s="70"/>
      <c r="F153" s="70"/>
    </row>
    <row r="154" spans="1:6" ht="14.25" x14ac:dyDescent="0.2">
      <c r="A154" s="70"/>
      <c r="B154" s="70"/>
      <c r="C154" s="70"/>
      <c r="D154" s="70"/>
      <c r="E154" s="70"/>
      <c r="F154" s="70"/>
    </row>
    <row r="155" spans="1:6" ht="14.25" x14ac:dyDescent="0.2">
      <c r="A155" s="70"/>
      <c r="B155" s="70"/>
      <c r="C155" s="70"/>
      <c r="D155" s="70"/>
      <c r="E155" s="70"/>
      <c r="F155" s="70"/>
    </row>
    <row r="156" spans="1:6" ht="14.25" x14ac:dyDescent="0.2">
      <c r="A156" s="70"/>
      <c r="B156" s="70"/>
      <c r="C156" s="70"/>
      <c r="D156" s="70"/>
      <c r="E156" s="70"/>
      <c r="F156" s="70"/>
    </row>
    <row r="157" spans="1:6" ht="14.25" x14ac:dyDescent="0.2">
      <c r="A157" s="70"/>
      <c r="B157" s="70"/>
      <c r="C157" s="70"/>
      <c r="D157" s="70"/>
      <c r="E157" s="70"/>
      <c r="F157" s="70"/>
    </row>
    <row r="158" spans="1:6" ht="14.25" x14ac:dyDescent="0.2">
      <c r="A158" s="70"/>
      <c r="B158" s="70"/>
      <c r="C158" s="70"/>
      <c r="D158" s="70"/>
      <c r="E158" s="70"/>
      <c r="F158" s="70"/>
    </row>
    <row r="159" spans="1:6" ht="14.25" x14ac:dyDescent="0.2">
      <c r="A159" s="70"/>
      <c r="B159" s="70"/>
      <c r="C159" s="70"/>
      <c r="D159" s="70"/>
      <c r="E159" s="70"/>
      <c r="F159" s="70"/>
    </row>
    <row r="160" spans="1:6" ht="14.25" x14ac:dyDescent="0.2">
      <c r="A160" s="70"/>
      <c r="B160" s="70"/>
      <c r="C160" s="70"/>
      <c r="D160" s="70"/>
      <c r="E160" s="70"/>
      <c r="F160" s="70"/>
    </row>
    <row r="161" spans="1:6" ht="14.25" x14ac:dyDescent="0.2">
      <c r="A161" s="70"/>
      <c r="B161" s="70"/>
      <c r="C161" s="70"/>
      <c r="D161" s="70"/>
      <c r="E161" s="70"/>
      <c r="F161" s="70"/>
    </row>
    <row r="162" spans="1:6" ht="14.25" x14ac:dyDescent="0.2">
      <c r="A162" s="70"/>
      <c r="B162" s="70"/>
      <c r="C162" s="70"/>
      <c r="D162" s="70"/>
      <c r="E162" s="70"/>
      <c r="F162" s="70"/>
    </row>
    <row r="163" spans="1:6" ht="14.25" x14ac:dyDescent="0.2">
      <c r="A163" s="70"/>
      <c r="B163" s="70"/>
      <c r="C163" s="70"/>
      <c r="D163" s="70"/>
      <c r="E163" s="70"/>
      <c r="F163" s="70"/>
    </row>
    <row r="164" spans="1:6" ht="14.25" x14ac:dyDescent="0.2">
      <c r="A164" s="70"/>
      <c r="B164" s="70"/>
      <c r="C164" s="70"/>
      <c r="D164" s="70"/>
      <c r="E164" s="70"/>
      <c r="F164" s="70"/>
    </row>
    <row r="165" spans="1:6" ht="14.25" x14ac:dyDescent="0.2">
      <c r="A165" s="70"/>
      <c r="B165" s="70"/>
      <c r="C165" s="70"/>
      <c r="D165" s="70"/>
      <c r="E165" s="70"/>
      <c r="F165" s="70"/>
    </row>
    <row r="166" spans="1:6" ht="14.25" x14ac:dyDescent="0.2">
      <c r="A166" s="70"/>
      <c r="B166" s="70"/>
      <c r="C166" s="70"/>
      <c r="D166" s="70"/>
      <c r="E166" s="70"/>
      <c r="F166" s="70"/>
    </row>
    <row r="167" spans="1:6" ht="14.25" x14ac:dyDescent="0.2">
      <c r="A167" s="70"/>
      <c r="B167" s="70"/>
      <c r="C167" s="70"/>
      <c r="D167" s="70"/>
      <c r="E167" s="70"/>
      <c r="F167" s="70"/>
    </row>
    <row r="168" spans="1:6" ht="14.25" x14ac:dyDescent="0.2">
      <c r="A168" s="70"/>
      <c r="B168" s="70"/>
      <c r="C168" s="70"/>
      <c r="D168" s="70"/>
      <c r="E168" s="70"/>
      <c r="F168" s="70"/>
    </row>
    <row r="169" spans="1:6" ht="14.25" x14ac:dyDescent="0.2">
      <c r="A169" s="70"/>
      <c r="B169" s="70"/>
      <c r="C169" s="70"/>
      <c r="D169" s="70"/>
      <c r="E169" s="70"/>
      <c r="F169" s="70"/>
    </row>
    <row r="170" spans="1:6" ht="14.25" x14ac:dyDescent="0.2">
      <c r="A170" s="70"/>
      <c r="B170" s="70"/>
      <c r="C170" s="70"/>
      <c r="D170" s="70"/>
      <c r="E170" s="70"/>
      <c r="F170" s="70"/>
    </row>
    <row r="171" spans="1:6" ht="14.25" x14ac:dyDescent="0.2">
      <c r="A171" s="70"/>
      <c r="B171" s="70"/>
      <c r="C171" s="70"/>
      <c r="D171" s="70"/>
      <c r="E171" s="70"/>
      <c r="F171" s="70"/>
    </row>
    <row r="172" spans="1:6" ht="14.25" x14ac:dyDescent="0.2">
      <c r="A172" s="70"/>
      <c r="B172" s="70"/>
      <c r="C172" s="70"/>
      <c r="D172" s="70"/>
      <c r="E172" s="70"/>
      <c r="F172" s="70"/>
    </row>
    <row r="173" spans="1:6" ht="14.25" x14ac:dyDescent="0.2">
      <c r="A173" s="70"/>
      <c r="B173" s="70"/>
      <c r="C173" s="70"/>
      <c r="D173" s="70"/>
      <c r="E173" s="70"/>
      <c r="F173" s="70"/>
    </row>
    <row r="174" spans="1:6" ht="14.25" x14ac:dyDescent="0.2">
      <c r="A174" s="70"/>
      <c r="B174" s="70"/>
      <c r="C174" s="70"/>
      <c r="D174" s="70"/>
      <c r="E174" s="70"/>
      <c r="F174" s="70"/>
    </row>
    <row r="175" spans="1:6" ht="14.25" x14ac:dyDescent="0.2">
      <c r="A175" s="70"/>
      <c r="B175" s="70"/>
      <c r="C175" s="70"/>
      <c r="D175" s="70"/>
      <c r="E175" s="70"/>
      <c r="F175" s="70"/>
    </row>
    <row r="176" spans="1:6" ht="14.25" x14ac:dyDescent="0.2">
      <c r="A176" s="70"/>
      <c r="B176" s="70"/>
      <c r="C176" s="70"/>
      <c r="D176" s="70"/>
      <c r="E176" s="70"/>
      <c r="F176" s="70"/>
    </row>
    <row r="177" spans="1:6" ht="14.25" x14ac:dyDescent="0.2">
      <c r="A177" s="70"/>
      <c r="B177" s="70"/>
      <c r="C177" s="70"/>
      <c r="D177" s="70"/>
      <c r="E177" s="70"/>
      <c r="F177" s="70"/>
    </row>
    <row r="178" spans="1:6" ht="14.25" x14ac:dyDescent="0.2">
      <c r="A178" s="70"/>
      <c r="B178" s="70"/>
      <c r="C178" s="70"/>
      <c r="D178" s="70"/>
      <c r="E178" s="70"/>
      <c r="F178" s="70"/>
    </row>
    <row r="179" spans="1:6" ht="14.25" x14ac:dyDescent="0.2">
      <c r="A179" s="70"/>
      <c r="B179" s="70"/>
      <c r="C179" s="70"/>
      <c r="D179" s="70"/>
      <c r="E179" s="70"/>
      <c r="F179" s="70"/>
    </row>
    <row r="180" spans="1:6" ht="14.25" x14ac:dyDescent="0.2">
      <c r="A180" s="70"/>
      <c r="B180" s="70"/>
      <c r="C180" s="70"/>
      <c r="D180" s="70"/>
      <c r="E180" s="70"/>
      <c r="F180" s="70"/>
    </row>
    <row r="181" spans="1:6" ht="14.25" x14ac:dyDescent="0.2">
      <c r="A181" s="70"/>
      <c r="B181" s="70"/>
      <c r="C181" s="70"/>
      <c r="D181" s="70"/>
      <c r="E181" s="70"/>
      <c r="F181" s="70"/>
    </row>
    <row r="182" spans="1:6" ht="14.25" x14ac:dyDescent="0.2">
      <c r="A182" s="70"/>
      <c r="B182" s="70"/>
      <c r="C182" s="70"/>
      <c r="D182" s="70"/>
      <c r="E182" s="70"/>
      <c r="F182" s="70"/>
    </row>
    <row r="183" spans="1:6" ht="14.25" x14ac:dyDescent="0.2">
      <c r="A183" s="70"/>
      <c r="B183" s="70"/>
      <c r="C183" s="70"/>
      <c r="D183" s="70"/>
      <c r="E183" s="70"/>
      <c r="F183" s="70"/>
    </row>
    <row r="184" spans="1:6" ht="14.25" x14ac:dyDescent="0.2">
      <c r="A184" s="70"/>
      <c r="B184" s="70"/>
      <c r="C184" s="70"/>
      <c r="D184" s="70"/>
      <c r="E184" s="70"/>
      <c r="F184" s="70"/>
    </row>
    <row r="185" spans="1:6" ht="14.25" x14ac:dyDescent="0.2">
      <c r="A185" s="70"/>
      <c r="B185" s="70"/>
      <c r="C185" s="70"/>
      <c r="D185" s="70"/>
      <c r="E185" s="70"/>
      <c r="F185" s="70"/>
    </row>
    <row r="186" spans="1:6" ht="14.25" x14ac:dyDescent="0.2">
      <c r="A186" s="70"/>
      <c r="B186" s="70"/>
      <c r="C186" s="70"/>
      <c r="D186" s="70"/>
      <c r="E186" s="70"/>
      <c r="F186" s="70"/>
    </row>
    <row r="187" spans="1:6" ht="14.25" x14ac:dyDescent="0.2">
      <c r="A187" s="70"/>
      <c r="B187" s="70"/>
      <c r="C187" s="70"/>
      <c r="D187" s="70"/>
      <c r="E187" s="70"/>
      <c r="F187" s="70"/>
    </row>
    <row r="188" spans="1:6" ht="14.25" x14ac:dyDescent="0.2">
      <c r="A188" s="70"/>
      <c r="B188" s="70"/>
      <c r="C188" s="70"/>
      <c r="D188" s="70"/>
      <c r="E188" s="70"/>
      <c r="F188" s="70"/>
    </row>
    <row r="189" spans="1:6" ht="14.25" x14ac:dyDescent="0.2">
      <c r="A189" s="70"/>
      <c r="B189" s="70"/>
      <c r="C189" s="70"/>
      <c r="D189" s="70"/>
      <c r="E189" s="70"/>
      <c r="F189" s="70"/>
    </row>
    <row r="190" spans="1:6" ht="14.25" x14ac:dyDescent="0.2">
      <c r="A190" s="70"/>
      <c r="B190" s="70"/>
      <c r="C190" s="70"/>
      <c r="D190" s="70"/>
      <c r="E190" s="70"/>
      <c r="F190" s="70"/>
    </row>
    <row r="191" spans="1:6" ht="14.25" x14ac:dyDescent="0.2">
      <c r="A191" s="70"/>
      <c r="B191" s="70"/>
      <c r="C191" s="70"/>
      <c r="D191" s="70"/>
      <c r="E191" s="70"/>
      <c r="F191" s="70"/>
    </row>
    <row r="192" spans="1:6" ht="14.25" x14ac:dyDescent="0.2">
      <c r="A192" s="70"/>
      <c r="B192" s="70"/>
      <c r="C192" s="70"/>
      <c r="D192" s="70"/>
      <c r="E192" s="70"/>
      <c r="F192" s="70"/>
    </row>
    <row r="193" spans="1:6" ht="14.25" x14ac:dyDescent="0.2">
      <c r="A193" s="70"/>
      <c r="B193" s="70"/>
      <c r="C193" s="70"/>
      <c r="D193" s="70"/>
      <c r="E193" s="70"/>
      <c r="F193" s="70"/>
    </row>
    <row r="194" spans="1:6" ht="14.25" x14ac:dyDescent="0.2">
      <c r="A194" s="70"/>
      <c r="B194" s="70"/>
      <c r="C194" s="70"/>
      <c r="D194" s="70"/>
      <c r="E194" s="70"/>
      <c r="F194" s="70"/>
    </row>
    <row r="195" spans="1:6" ht="14.25" x14ac:dyDescent="0.2">
      <c r="A195" s="70"/>
      <c r="B195" s="70"/>
      <c r="C195" s="70"/>
      <c r="D195" s="70"/>
      <c r="E195" s="70"/>
      <c r="F195" s="70"/>
    </row>
    <row r="196" spans="1:6" ht="14.25" x14ac:dyDescent="0.2">
      <c r="A196" s="70"/>
      <c r="B196" s="70"/>
      <c r="C196" s="70"/>
      <c r="D196" s="70"/>
      <c r="E196" s="70"/>
      <c r="F196" s="70"/>
    </row>
    <row r="197" spans="1:6" ht="14.25" x14ac:dyDescent="0.2">
      <c r="A197" s="70"/>
      <c r="B197" s="70"/>
      <c r="C197" s="70"/>
      <c r="D197" s="70"/>
      <c r="E197" s="70"/>
      <c r="F197" s="70"/>
    </row>
    <row r="198" spans="1:6" ht="14.25" x14ac:dyDescent="0.2">
      <c r="A198" s="70"/>
      <c r="B198" s="70"/>
      <c r="C198" s="70"/>
      <c r="D198" s="70"/>
      <c r="E198" s="70"/>
      <c r="F198" s="70"/>
    </row>
    <row r="199" spans="1:6" ht="14.25" x14ac:dyDescent="0.2">
      <c r="A199" s="70"/>
      <c r="B199" s="70"/>
      <c r="C199" s="70"/>
      <c r="D199" s="70"/>
      <c r="E199" s="70"/>
      <c r="F199" s="70"/>
    </row>
    <row r="200" spans="1:6" ht="14.25" x14ac:dyDescent="0.2">
      <c r="A200" s="70"/>
      <c r="B200" s="70"/>
      <c r="C200" s="70"/>
      <c r="D200" s="70"/>
      <c r="E200" s="70"/>
      <c r="F200" s="70"/>
    </row>
    <row r="201" spans="1:6" ht="14.25" x14ac:dyDescent="0.2">
      <c r="A201" s="70"/>
      <c r="B201" s="70"/>
      <c r="C201" s="70"/>
      <c r="D201" s="70"/>
      <c r="E201" s="70"/>
      <c r="F201" s="70"/>
    </row>
    <row r="202" spans="1:6" ht="14.25" x14ac:dyDescent="0.2">
      <c r="A202" s="70"/>
      <c r="B202" s="70"/>
      <c r="C202" s="70"/>
      <c r="D202" s="70"/>
      <c r="E202" s="70"/>
      <c r="F202" s="70"/>
    </row>
    <row r="203" spans="1:6" ht="14.25" x14ac:dyDescent="0.2">
      <c r="A203" s="70"/>
      <c r="B203" s="70"/>
      <c r="C203" s="70"/>
      <c r="D203" s="70"/>
      <c r="E203" s="70"/>
      <c r="F203" s="70"/>
    </row>
    <row r="204" spans="1:6" ht="14.25" x14ac:dyDescent="0.2">
      <c r="A204" s="70"/>
      <c r="B204" s="70"/>
      <c r="C204" s="70"/>
      <c r="D204" s="70"/>
      <c r="E204" s="70"/>
      <c r="F204" s="70"/>
    </row>
    <row r="205" spans="1:6" ht="14.25" x14ac:dyDescent="0.2">
      <c r="A205" s="70"/>
      <c r="B205" s="70"/>
      <c r="C205" s="70"/>
      <c r="D205" s="70"/>
      <c r="E205" s="70"/>
      <c r="F205" s="70"/>
    </row>
    <row r="206" spans="1:6" ht="14.25" x14ac:dyDescent="0.2">
      <c r="A206" s="70"/>
      <c r="B206" s="70"/>
      <c r="C206" s="70"/>
      <c r="D206" s="70"/>
      <c r="E206" s="70"/>
      <c r="F206" s="70"/>
    </row>
    <row r="207" spans="1:6" ht="14.25" x14ac:dyDescent="0.2">
      <c r="A207" s="70"/>
      <c r="B207" s="70"/>
      <c r="C207" s="70"/>
      <c r="D207" s="70"/>
      <c r="E207" s="70"/>
      <c r="F207" s="70"/>
    </row>
    <row r="208" spans="1:6" ht="14.25" x14ac:dyDescent="0.2">
      <c r="A208" s="70"/>
      <c r="B208" s="70"/>
      <c r="C208" s="70"/>
      <c r="D208" s="70"/>
      <c r="E208" s="70"/>
      <c r="F208" s="70"/>
    </row>
    <row r="209" spans="1:6" ht="14.25" x14ac:dyDescent="0.2">
      <c r="A209" s="70"/>
      <c r="B209" s="70"/>
      <c r="C209" s="70"/>
      <c r="D209" s="70"/>
      <c r="E209" s="70"/>
      <c r="F209" s="70"/>
    </row>
    <row r="210" spans="1:6" ht="14.25" x14ac:dyDescent="0.2">
      <c r="A210" s="70"/>
      <c r="B210" s="70"/>
      <c r="C210" s="70"/>
      <c r="D210" s="70"/>
      <c r="E210" s="70"/>
      <c r="F210" s="70"/>
    </row>
    <row r="211" spans="1:6" ht="14.25" x14ac:dyDescent="0.2">
      <c r="A211" s="70"/>
      <c r="B211" s="70"/>
      <c r="C211" s="70"/>
      <c r="D211" s="70"/>
      <c r="E211" s="70"/>
      <c r="F211" s="70"/>
    </row>
    <row r="212" spans="1:6" ht="14.25" x14ac:dyDescent="0.2">
      <c r="A212" s="70"/>
      <c r="B212" s="70"/>
      <c r="C212" s="70"/>
      <c r="D212" s="70"/>
      <c r="E212" s="70"/>
      <c r="F212" s="70"/>
    </row>
    <row r="213" spans="1:6" ht="14.25" x14ac:dyDescent="0.2">
      <c r="A213" s="70"/>
      <c r="B213" s="70"/>
      <c r="C213" s="70"/>
      <c r="D213" s="70"/>
      <c r="E213" s="70"/>
      <c r="F213" s="70"/>
    </row>
    <row r="214" spans="1:6" ht="14.25" x14ac:dyDescent="0.2">
      <c r="A214" s="70"/>
      <c r="B214" s="70"/>
      <c r="C214" s="70"/>
      <c r="D214" s="70"/>
      <c r="E214" s="70"/>
      <c r="F214" s="70"/>
    </row>
    <row r="215" spans="1:6" ht="14.25" x14ac:dyDescent="0.2">
      <c r="A215" s="70"/>
      <c r="B215" s="70"/>
      <c r="C215" s="70"/>
      <c r="D215" s="70"/>
      <c r="E215" s="70"/>
      <c r="F215" s="70"/>
    </row>
    <row r="216" spans="1:6" ht="14.25" x14ac:dyDescent="0.2">
      <c r="A216" s="70"/>
      <c r="B216" s="70"/>
      <c r="C216" s="70"/>
      <c r="D216" s="70"/>
      <c r="E216" s="70"/>
      <c r="F216" s="70"/>
    </row>
    <row r="217" spans="1:6" ht="14.25" x14ac:dyDescent="0.2">
      <c r="A217" s="70"/>
      <c r="B217" s="70"/>
      <c r="C217" s="70"/>
      <c r="D217" s="70"/>
      <c r="E217" s="70"/>
      <c r="F217" s="70"/>
    </row>
    <row r="218" spans="1:6" ht="14.25" x14ac:dyDescent="0.2">
      <c r="A218" s="70"/>
      <c r="B218" s="70"/>
      <c r="C218" s="70"/>
      <c r="D218" s="70"/>
      <c r="E218" s="70"/>
      <c r="F218" s="70"/>
    </row>
    <row r="219" spans="1:6" ht="14.25" x14ac:dyDescent="0.2">
      <c r="A219" s="70"/>
      <c r="B219" s="70"/>
      <c r="C219" s="70"/>
      <c r="D219" s="70"/>
      <c r="E219" s="70"/>
      <c r="F219" s="70"/>
    </row>
    <row r="220" spans="1:6" ht="14.25" x14ac:dyDescent="0.2">
      <c r="A220" s="70"/>
      <c r="B220" s="70"/>
      <c r="C220" s="70"/>
      <c r="D220" s="70"/>
      <c r="E220" s="70"/>
      <c r="F220" s="70"/>
    </row>
    <row r="221" spans="1:6" ht="14.25" x14ac:dyDescent="0.2">
      <c r="A221" s="70"/>
      <c r="B221" s="70"/>
      <c r="C221" s="70"/>
      <c r="D221" s="70"/>
      <c r="E221" s="70"/>
      <c r="F221" s="70"/>
    </row>
    <row r="222" spans="1:6" ht="14.25" x14ac:dyDescent="0.2">
      <c r="A222" s="70"/>
      <c r="B222" s="70"/>
      <c r="C222" s="70"/>
      <c r="D222" s="70"/>
      <c r="E222" s="70"/>
      <c r="F222" s="70"/>
    </row>
    <row r="223" spans="1:6" ht="14.25" x14ac:dyDescent="0.2">
      <c r="A223" s="70"/>
      <c r="B223" s="70"/>
      <c r="C223" s="70"/>
      <c r="D223" s="70"/>
      <c r="E223" s="70"/>
      <c r="F223" s="70"/>
    </row>
    <row r="224" spans="1:6" ht="14.25" x14ac:dyDescent="0.2">
      <c r="A224" s="70"/>
      <c r="B224" s="70"/>
      <c r="C224" s="70"/>
      <c r="D224" s="70"/>
      <c r="E224" s="70"/>
      <c r="F224" s="70"/>
    </row>
    <row r="225" spans="1:6" ht="14.25" x14ac:dyDescent="0.2">
      <c r="A225" s="70"/>
      <c r="B225" s="70"/>
      <c r="C225" s="70"/>
      <c r="D225" s="70"/>
      <c r="E225" s="70"/>
      <c r="F225" s="70"/>
    </row>
    <row r="226" spans="1:6" ht="14.25" x14ac:dyDescent="0.2">
      <c r="A226" s="70"/>
      <c r="B226" s="70"/>
      <c r="C226" s="70"/>
      <c r="D226" s="70"/>
      <c r="E226" s="70"/>
      <c r="F226" s="70"/>
    </row>
    <row r="227" spans="1:6" ht="14.25" x14ac:dyDescent="0.2">
      <c r="A227" s="70"/>
      <c r="B227" s="70"/>
      <c r="C227" s="70"/>
      <c r="D227" s="70"/>
      <c r="E227" s="70"/>
      <c r="F227" s="70"/>
    </row>
    <row r="228" spans="1:6" ht="14.25" x14ac:dyDescent="0.2">
      <c r="A228" s="70"/>
      <c r="B228" s="70"/>
      <c r="C228" s="70"/>
      <c r="D228" s="70"/>
      <c r="E228" s="70"/>
      <c r="F228" s="70"/>
    </row>
    <row r="229" spans="1:6" ht="14.25" x14ac:dyDescent="0.2">
      <c r="A229" s="70"/>
      <c r="B229" s="70"/>
      <c r="C229" s="70"/>
      <c r="D229" s="70"/>
      <c r="E229" s="70"/>
      <c r="F229" s="70"/>
    </row>
    <row r="230" spans="1:6" ht="14.25" x14ac:dyDescent="0.2">
      <c r="A230" s="70"/>
      <c r="B230" s="70"/>
      <c r="C230" s="70"/>
      <c r="D230" s="70"/>
      <c r="E230" s="70"/>
      <c r="F230" s="70"/>
    </row>
    <row r="231" spans="1:6" ht="14.25" x14ac:dyDescent="0.2">
      <c r="A231" s="70"/>
      <c r="B231" s="70"/>
      <c r="C231" s="70"/>
      <c r="D231" s="70"/>
      <c r="E231" s="70"/>
      <c r="F231" s="70"/>
    </row>
    <row r="232" spans="1:6" ht="14.25" x14ac:dyDescent="0.2">
      <c r="A232" s="70"/>
      <c r="B232" s="70"/>
      <c r="C232" s="70"/>
      <c r="D232" s="70"/>
      <c r="E232" s="70"/>
      <c r="F232" s="70"/>
    </row>
    <row r="233" spans="1:6" ht="14.25" x14ac:dyDescent="0.2">
      <c r="A233" s="70"/>
      <c r="B233" s="70"/>
      <c r="C233" s="70"/>
      <c r="D233" s="70"/>
      <c r="E233" s="70"/>
      <c r="F233" s="70"/>
    </row>
    <row r="234" spans="1:6" ht="14.25" x14ac:dyDescent="0.2">
      <c r="A234" s="70"/>
      <c r="B234" s="70"/>
      <c r="C234" s="70"/>
      <c r="D234" s="70"/>
      <c r="E234" s="70"/>
      <c r="F234" s="70"/>
    </row>
    <row r="235" spans="1:6" ht="14.25" x14ac:dyDescent="0.2">
      <c r="A235" s="70"/>
      <c r="B235" s="70"/>
      <c r="C235" s="70"/>
      <c r="D235" s="70"/>
      <c r="E235" s="70"/>
      <c r="F235" s="70"/>
    </row>
    <row r="236" spans="1:6" ht="14.25" x14ac:dyDescent="0.2">
      <c r="A236" s="70"/>
      <c r="B236" s="70"/>
      <c r="C236" s="70"/>
      <c r="D236" s="70"/>
      <c r="E236" s="70"/>
      <c r="F236" s="70"/>
    </row>
    <row r="237" spans="1:6" ht="14.25" x14ac:dyDescent="0.2">
      <c r="A237" s="70"/>
      <c r="B237" s="70"/>
      <c r="C237" s="70"/>
      <c r="D237" s="70"/>
      <c r="E237" s="70"/>
      <c r="F237" s="70"/>
    </row>
    <row r="238" spans="1:6" ht="14.25" x14ac:dyDescent="0.2">
      <c r="A238" s="70"/>
      <c r="B238" s="70"/>
      <c r="C238" s="70"/>
      <c r="D238" s="70"/>
      <c r="E238" s="70"/>
      <c r="F238" s="70"/>
    </row>
    <row r="239" spans="1:6" ht="14.25" x14ac:dyDescent="0.2">
      <c r="A239" s="70"/>
      <c r="B239" s="70"/>
      <c r="C239" s="70"/>
      <c r="D239" s="70"/>
      <c r="E239" s="70"/>
      <c r="F239" s="70"/>
    </row>
    <row r="240" spans="1:6" ht="14.25" x14ac:dyDescent="0.2">
      <c r="A240" s="70"/>
      <c r="B240" s="70"/>
      <c r="C240" s="70"/>
      <c r="D240" s="70"/>
      <c r="E240" s="70"/>
      <c r="F240" s="70"/>
    </row>
    <row r="241" spans="1:6" ht="14.25" x14ac:dyDescent="0.2">
      <c r="A241" s="70"/>
      <c r="B241" s="70"/>
      <c r="C241" s="70"/>
      <c r="D241" s="70"/>
      <c r="E241" s="70"/>
      <c r="F241" s="70"/>
    </row>
    <row r="242" spans="1:6" ht="14.25" x14ac:dyDescent="0.2">
      <c r="A242" s="70"/>
      <c r="B242" s="70"/>
      <c r="C242" s="70"/>
      <c r="D242" s="70"/>
      <c r="E242" s="70"/>
      <c r="F242" s="70"/>
    </row>
    <row r="243" spans="1:6" ht="14.25" x14ac:dyDescent="0.2">
      <c r="A243" s="70"/>
      <c r="B243" s="70"/>
      <c r="C243" s="70"/>
      <c r="D243" s="70"/>
      <c r="E243" s="70"/>
      <c r="F243" s="70"/>
    </row>
    <row r="244" spans="1:6" ht="14.25" x14ac:dyDescent="0.2">
      <c r="A244" s="70"/>
      <c r="B244" s="70"/>
      <c r="C244" s="70"/>
      <c r="D244" s="70"/>
      <c r="E244" s="70"/>
      <c r="F244" s="70"/>
    </row>
    <row r="245" spans="1:6" ht="14.25" x14ac:dyDescent="0.2">
      <c r="A245" s="70"/>
      <c r="B245" s="70"/>
      <c r="C245" s="70"/>
      <c r="D245" s="70"/>
      <c r="E245" s="70"/>
      <c r="F245" s="70"/>
    </row>
    <row r="246" spans="1:6" ht="14.25" x14ac:dyDescent="0.2">
      <c r="A246" s="70"/>
      <c r="B246" s="70"/>
      <c r="C246" s="70"/>
      <c r="D246" s="70"/>
      <c r="E246" s="70"/>
      <c r="F246" s="70"/>
    </row>
    <row r="247" spans="1:6" ht="14.25" x14ac:dyDescent="0.2">
      <c r="A247" s="70"/>
      <c r="B247" s="70"/>
      <c r="C247" s="70"/>
      <c r="D247" s="70"/>
      <c r="E247" s="70"/>
      <c r="F247" s="70"/>
    </row>
    <row r="248" spans="1:6" ht="14.25" x14ac:dyDescent="0.2">
      <c r="A248" s="70"/>
      <c r="B248" s="70"/>
      <c r="C248" s="70"/>
      <c r="D248" s="70"/>
      <c r="E248" s="70"/>
      <c r="F248" s="70"/>
    </row>
    <row r="249" spans="1:6" ht="14.25" x14ac:dyDescent="0.2">
      <c r="A249" s="70"/>
      <c r="B249" s="70"/>
      <c r="C249" s="70"/>
      <c r="D249" s="70"/>
      <c r="E249" s="70"/>
      <c r="F249" s="70"/>
    </row>
    <row r="250" spans="1:6" ht="14.25" x14ac:dyDescent="0.2">
      <c r="A250" s="70"/>
      <c r="B250" s="70"/>
      <c r="C250" s="70"/>
      <c r="D250" s="70"/>
      <c r="E250" s="70"/>
      <c r="F250" s="70"/>
    </row>
    <row r="251" spans="1:6" ht="14.25" x14ac:dyDescent="0.2">
      <c r="A251" s="70"/>
      <c r="B251" s="70"/>
      <c r="C251" s="70"/>
      <c r="D251" s="70"/>
      <c r="E251" s="70"/>
      <c r="F251" s="70"/>
    </row>
    <row r="252" spans="1:6" ht="14.25" x14ac:dyDescent="0.2">
      <c r="A252" s="70"/>
      <c r="B252" s="70"/>
      <c r="C252" s="70"/>
      <c r="D252" s="70"/>
      <c r="E252" s="70"/>
      <c r="F252" s="70"/>
    </row>
    <row r="253" spans="1:6" ht="14.25" x14ac:dyDescent="0.2">
      <c r="A253" s="70"/>
      <c r="B253" s="70"/>
      <c r="C253" s="70"/>
      <c r="D253" s="70"/>
      <c r="E253" s="70"/>
      <c r="F253" s="70"/>
    </row>
    <row r="254" spans="1:6" ht="14.25" x14ac:dyDescent="0.2">
      <c r="A254" s="70"/>
      <c r="B254" s="70"/>
      <c r="C254" s="70"/>
      <c r="D254" s="70"/>
      <c r="E254" s="70"/>
      <c r="F254" s="70"/>
    </row>
    <row r="255" spans="1:6" ht="14.25" x14ac:dyDescent="0.2">
      <c r="A255" s="70"/>
      <c r="B255" s="70"/>
      <c r="C255" s="70"/>
      <c r="D255" s="70"/>
      <c r="E255" s="70"/>
      <c r="F255" s="70"/>
    </row>
    <row r="256" spans="1:6" ht="14.25" x14ac:dyDescent="0.2">
      <c r="A256" s="70"/>
      <c r="B256" s="70"/>
      <c r="C256" s="70"/>
      <c r="D256" s="70"/>
      <c r="E256" s="70"/>
      <c r="F256" s="70"/>
    </row>
    <row r="257" spans="1:6" ht="14.25" x14ac:dyDescent="0.2">
      <c r="A257" s="70"/>
      <c r="B257" s="70"/>
      <c r="C257" s="70"/>
      <c r="D257" s="70"/>
      <c r="E257" s="70"/>
      <c r="F257" s="70"/>
    </row>
    <row r="258" spans="1:6" ht="14.25" x14ac:dyDescent="0.2">
      <c r="A258" s="70"/>
      <c r="B258" s="70"/>
      <c r="C258" s="70"/>
      <c r="D258" s="70"/>
      <c r="E258" s="70"/>
      <c r="F258" s="70"/>
    </row>
    <row r="259" spans="1:6" ht="14.25" x14ac:dyDescent="0.2">
      <c r="A259" s="70"/>
      <c r="B259" s="70"/>
      <c r="C259" s="70"/>
      <c r="D259" s="70"/>
      <c r="E259" s="70"/>
      <c r="F259" s="70"/>
    </row>
    <row r="260" spans="1:6" ht="14.25" x14ac:dyDescent="0.2">
      <c r="A260" s="70"/>
      <c r="B260" s="70"/>
      <c r="C260" s="70"/>
      <c r="D260" s="70"/>
      <c r="E260" s="70"/>
      <c r="F260" s="70"/>
    </row>
    <row r="261" spans="1:6" ht="14.25" x14ac:dyDescent="0.2">
      <c r="A261" s="70"/>
      <c r="B261" s="70"/>
      <c r="C261" s="70"/>
      <c r="D261" s="70"/>
      <c r="E261" s="70"/>
      <c r="F261" s="70"/>
    </row>
    <row r="262" spans="1:6" ht="14.25" x14ac:dyDescent="0.2">
      <c r="A262" s="70"/>
      <c r="B262" s="70"/>
      <c r="C262" s="70"/>
      <c r="D262" s="70"/>
      <c r="E262" s="70"/>
      <c r="F262" s="70"/>
    </row>
    <row r="263" spans="1:6" ht="14.25" x14ac:dyDescent="0.2">
      <c r="A263" s="70"/>
      <c r="B263" s="70"/>
      <c r="C263" s="70"/>
      <c r="D263" s="70"/>
      <c r="E263" s="70"/>
      <c r="F263" s="70"/>
    </row>
    <row r="264" spans="1:6" ht="14.25" x14ac:dyDescent="0.2">
      <c r="A264" s="70"/>
      <c r="B264" s="70"/>
      <c r="C264" s="70"/>
      <c r="D264" s="70"/>
      <c r="E264" s="70"/>
      <c r="F264" s="70"/>
    </row>
    <row r="265" spans="1:6" ht="14.25" x14ac:dyDescent="0.2">
      <c r="A265" s="70"/>
      <c r="B265" s="70"/>
      <c r="C265" s="70"/>
      <c r="D265" s="70"/>
      <c r="E265" s="70"/>
      <c r="F265" s="70"/>
    </row>
    <row r="266" spans="1:6" ht="14.25" x14ac:dyDescent="0.2">
      <c r="A266" s="70"/>
      <c r="B266" s="70"/>
      <c r="C266" s="70"/>
      <c r="D266" s="70"/>
      <c r="E266" s="70"/>
      <c r="F266" s="70"/>
    </row>
    <row r="267" spans="1:6" ht="14.25" x14ac:dyDescent="0.2">
      <c r="A267" s="70"/>
      <c r="B267" s="70"/>
      <c r="C267" s="70"/>
      <c r="D267" s="70"/>
      <c r="E267" s="70"/>
      <c r="F267" s="70"/>
    </row>
    <row r="268" spans="1:6" ht="14.25" x14ac:dyDescent="0.2">
      <c r="A268" s="70"/>
      <c r="B268" s="70"/>
      <c r="C268" s="70"/>
      <c r="D268" s="70"/>
      <c r="E268" s="70"/>
      <c r="F268" s="70"/>
    </row>
    <row r="269" spans="1:6" ht="14.25" x14ac:dyDescent="0.2">
      <c r="A269" s="70"/>
      <c r="B269" s="70"/>
      <c r="C269" s="70"/>
      <c r="D269" s="70"/>
      <c r="E269" s="70"/>
      <c r="F269" s="70"/>
    </row>
    <row r="270" spans="1:6" ht="14.25" x14ac:dyDescent="0.2">
      <c r="A270" s="70"/>
      <c r="B270" s="70"/>
      <c r="C270" s="70"/>
      <c r="D270" s="70"/>
      <c r="E270" s="70"/>
      <c r="F270" s="70"/>
    </row>
    <row r="271" spans="1:6" ht="14.25" x14ac:dyDescent="0.2">
      <c r="A271" s="70"/>
      <c r="B271" s="70"/>
      <c r="C271" s="70"/>
      <c r="D271" s="70"/>
      <c r="E271" s="70"/>
      <c r="F271" s="70"/>
    </row>
    <row r="272" spans="1:6" ht="14.25" x14ac:dyDescent="0.2">
      <c r="A272" s="70"/>
      <c r="B272" s="70"/>
      <c r="C272" s="70"/>
      <c r="D272" s="70"/>
      <c r="E272" s="70"/>
      <c r="F272" s="70"/>
    </row>
    <row r="273" spans="1:6" ht="14.25" x14ac:dyDescent="0.2">
      <c r="A273" s="70"/>
      <c r="B273" s="70"/>
      <c r="C273" s="70"/>
      <c r="D273" s="70"/>
      <c r="E273" s="70"/>
      <c r="F273" s="70"/>
    </row>
    <row r="274" spans="1:6" ht="14.25" x14ac:dyDescent="0.2">
      <c r="A274" s="70"/>
      <c r="B274" s="70"/>
      <c r="C274" s="70"/>
      <c r="D274" s="70"/>
      <c r="E274" s="70"/>
      <c r="F274" s="70"/>
    </row>
    <row r="275" spans="1:6" ht="14.25" x14ac:dyDescent="0.2">
      <c r="A275" s="70"/>
      <c r="B275" s="70"/>
      <c r="C275" s="70"/>
      <c r="D275" s="70"/>
      <c r="E275" s="70"/>
      <c r="F275" s="70"/>
    </row>
    <row r="276" spans="1:6" ht="14.25" x14ac:dyDescent="0.2">
      <c r="A276" s="70"/>
      <c r="B276" s="70"/>
      <c r="C276" s="70"/>
      <c r="D276" s="70"/>
      <c r="E276" s="70"/>
      <c r="F276" s="70"/>
    </row>
    <row r="277" spans="1:6" ht="14.25" x14ac:dyDescent="0.2">
      <c r="A277" s="70"/>
      <c r="B277" s="70"/>
      <c r="C277" s="70"/>
      <c r="D277" s="70"/>
      <c r="E277" s="70"/>
      <c r="F277" s="70"/>
    </row>
    <row r="278" spans="1:6" ht="14.25" x14ac:dyDescent="0.2">
      <c r="A278" s="70"/>
      <c r="B278" s="70"/>
      <c r="C278" s="70"/>
      <c r="D278" s="70"/>
      <c r="E278" s="70"/>
      <c r="F278" s="70"/>
    </row>
    <row r="279" spans="1:6" ht="14.25" x14ac:dyDescent="0.2">
      <c r="A279" s="70"/>
      <c r="B279" s="70"/>
      <c r="C279" s="70"/>
      <c r="D279" s="70"/>
      <c r="E279" s="70"/>
      <c r="F279" s="70"/>
    </row>
    <row r="280" spans="1:6" ht="14.25" x14ac:dyDescent="0.2">
      <c r="A280" s="70"/>
      <c r="B280" s="70"/>
      <c r="C280" s="70"/>
      <c r="D280" s="70"/>
      <c r="E280" s="70"/>
      <c r="F280" s="70"/>
    </row>
    <row r="281" spans="1:6" ht="14.25" x14ac:dyDescent="0.2">
      <c r="A281" s="70"/>
      <c r="B281" s="70"/>
      <c r="C281" s="70"/>
      <c r="D281" s="70"/>
      <c r="E281" s="70"/>
      <c r="F281" s="70"/>
    </row>
    <row r="282" spans="1:6" ht="14.25" x14ac:dyDescent="0.2">
      <c r="A282" s="70"/>
      <c r="B282" s="70"/>
      <c r="C282" s="70"/>
      <c r="D282" s="70"/>
      <c r="E282" s="70"/>
      <c r="F282" s="70"/>
    </row>
    <row r="283" spans="1:6" ht="14.25" x14ac:dyDescent="0.2">
      <c r="A283" s="70"/>
      <c r="B283" s="70"/>
      <c r="C283" s="70"/>
      <c r="D283" s="70"/>
      <c r="E283" s="70"/>
      <c r="F283" s="70"/>
    </row>
    <row r="284" spans="1:6" ht="14.25" x14ac:dyDescent="0.2">
      <c r="A284" s="70"/>
      <c r="B284" s="70"/>
      <c r="C284" s="70"/>
      <c r="D284" s="70"/>
      <c r="E284" s="70"/>
      <c r="F284" s="70"/>
    </row>
    <row r="285" spans="1:6" ht="14.25" x14ac:dyDescent="0.2">
      <c r="A285" s="70"/>
      <c r="B285" s="70"/>
      <c r="C285" s="70"/>
      <c r="D285" s="70"/>
      <c r="E285" s="70"/>
      <c r="F285" s="70"/>
    </row>
    <row r="286" spans="1:6" ht="14.25" x14ac:dyDescent="0.2">
      <c r="A286" s="70"/>
      <c r="B286" s="70"/>
      <c r="C286" s="70"/>
      <c r="D286" s="70"/>
      <c r="E286" s="70"/>
      <c r="F286" s="70"/>
    </row>
    <row r="287" spans="1:6" ht="14.25" x14ac:dyDescent="0.2">
      <c r="A287" s="70"/>
      <c r="B287" s="70"/>
      <c r="C287" s="70"/>
      <c r="D287" s="70"/>
      <c r="E287" s="70"/>
      <c r="F287" s="70"/>
    </row>
    <row r="288" spans="1:6" ht="14.25" x14ac:dyDescent="0.2">
      <c r="A288" s="70"/>
      <c r="B288" s="70"/>
      <c r="C288" s="70"/>
      <c r="D288" s="70"/>
      <c r="E288" s="70"/>
      <c r="F288" s="70"/>
    </row>
    <row r="289" spans="1:6" ht="14.25" x14ac:dyDescent="0.2">
      <c r="A289" s="70"/>
      <c r="B289" s="70"/>
      <c r="C289" s="70"/>
      <c r="D289" s="70"/>
      <c r="E289" s="70"/>
      <c r="F289" s="70"/>
    </row>
    <row r="290" spans="1:6" ht="14.25" x14ac:dyDescent="0.2">
      <c r="A290" s="70"/>
      <c r="B290" s="70"/>
      <c r="C290" s="70"/>
      <c r="D290" s="70"/>
      <c r="E290" s="70"/>
      <c r="F290" s="70"/>
    </row>
    <row r="291" spans="1:6" ht="14.25" x14ac:dyDescent="0.2">
      <c r="A291" s="70"/>
      <c r="B291" s="70"/>
      <c r="C291" s="70"/>
      <c r="D291" s="70"/>
      <c r="E291" s="70"/>
      <c r="F291" s="70"/>
    </row>
    <row r="292" spans="1:6" ht="14.25" x14ac:dyDescent="0.2">
      <c r="A292" s="70"/>
      <c r="B292" s="70"/>
      <c r="C292" s="70"/>
      <c r="D292" s="70"/>
      <c r="E292" s="70"/>
      <c r="F292" s="70"/>
    </row>
    <row r="293" spans="1:6" ht="14.25" x14ac:dyDescent="0.2">
      <c r="A293" s="70"/>
      <c r="B293" s="70"/>
      <c r="C293" s="70"/>
      <c r="D293" s="70"/>
      <c r="E293" s="70"/>
      <c r="F293" s="70"/>
    </row>
    <row r="294" spans="1:6" ht="14.25" x14ac:dyDescent="0.2">
      <c r="A294" s="70"/>
      <c r="B294" s="70"/>
      <c r="C294" s="70"/>
      <c r="D294" s="70"/>
      <c r="E294" s="70"/>
      <c r="F294" s="70"/>
    </row>
    <row r="295" spans="1:6" ht="14.25" x14ac:dyDescent="0.2">
      <c r="A295" s="70"/>
      <c r="B295" s="70"/>
      <c r="C295" s="70"/>
      <c r="D295" s="70"/>
      <c r="E295" s="70"/>
      <c r="F295" s="70"/>
    </row>
    <row r="296" spans="1:6" ht="14.25" x14ac:dyDescent="0.2">
      <c r="A296" s="70"/>
      <c r="B296" s="70"/>
      <c r="C296" s="70"/>
      <c r="D296" s="70"/>
      <c r="E296" s="70"/>
      <c r="F296" s="70"/>
    </row>
    <row r="297" spans="1:6" ht="14.25" x14ac:dyDescent="0.2">
      <c r="A297" s="70"/>
      <c r="B297" s="70"/>
      <c r="C297" s="70"/>
      <c r="D297" s="70"/>
      <c r="E297" s="70"/>
      <c r="F297" s="70"/>
    </row>
    <row r="298" spans="1:6" ht="14.25" x14ac:dyDescent="0.2">
      <c r="A298" s="70"/>
      <c r="B298" s="70"/>
      <c r="C298" s="70"/>
      <c r="D298" s="70"/>
      <c r="E298" s="70"/>
      <c r="F298" s="70"/>
    </row>
    <row r="299" spans="1:6" ht="14.25" x14ac:dyDescent="0.2">
      <c r="A299" s="70"/>
      <c r="B299" s="70"/>
      <c r="C299" s="70"/>
      <c r="D299" s="70"/>
      <c r="E299" s="70"/>
      <c r="F299" s="70"/>
    </row>
    <row r="300" spans="1:6" ht="14.25" x14ac:dyDescent="0.2">
      <c r="A300" s="70"/>
      <c r="B300" s="70"/>
      <c r="C300" s="70"/>
      <c r="D300" s="70"/>
      <c r="E300" s="70"/>
      <c r="F300" s="70"/>
    </row>
    <row r="301" spans="1:6" ht="14.25" x14ac:dyDescent="0.2">
      <c r="A301" s="70"/>
      <c r="B301" s="70"/>
      <c r="C301" s="70"/>
      <c r="D301" s="70"/>
      <c r="E301" s="70"/>
      <c r="F301" s="70"/>
    </row>
    <row r="302" spans="1:6" ht="14.25" x14ac:dyDescent="0.2">
      <c r="A302" s="70"/>
      <c r="B302" s="70"/>
      <c r="C302" s="70"/>
      <c r="D302" s="70"/>
      <c r="E302" s="70"/>
      <c r="F302" s="70"/>
    </row>
    <row r="303" spans="1:6" ht="14.25" x14ac:dyDescent="0.2">
      <c r="A303" s="70"/>
      <c r="B303" s="70"/>
      <c r="C303" s="70"/>
      <c r="D303" s="70"/>
      <c r="E303" s="70"/>
      <c r="F303" s="70"/>
    </row>
    <row r="304" spans="1:6" ht="14.25" x14ac:dyDescent="0.2">
      <c r="A304" s="70"/>
      <c r="B304" s="70"/>
      <c r="C304" s="70"/>
      <c r="D304" s="70"/>
      <c r="E304" s="70"/>
      <c r="F304" s="70"/>
    </row>
    <row r="305" spans="1:6" ht="14.25" x14ac:dyDescent="0.2">
      <c r="A305" s="70"/>
      <c r="B305" s="70"/>
      <c r="C305" s="70"/>
      <c r="D305" s="70"/>
      <c r="E305" s="70"/>
      <c r="F305" s="70"/>
    </row>
    <row r="306" spans="1:6" ht="14.25" x14ac:dyDescent="0.2">
      <c r="A306" s="70"/>
      <c r="B306" s="70"/>
      <c r="C306" s="70"/>
      <c r="D306" s="70"/>
      <c r="E306" s="70"/>
      <c r="F306" s="70"/>
    </row>
    <row r="307" spans="1:6" ht="14.25" x14ac:dyDescent="0.2">
      <c r="A307" s="70"/>
      <c r="B307" s="70"/>
      <c r="C307" s="70"/>
      <c r="D307" s="70"/>
      <c r="E307" s="70"/>
      <c r="F307" s="70"/>
    </row>
    <row r="308" spans="1:6" ht="14.25" x14ac:dyDescent="0.2">
      <c r="A308" s="70"/>
      <c r="B308" s="70"/>
      <c r="C308" s="70"/>
      <c r="D308" s="70"/>
      <c r="E308" s="70"/>
      <c r="F308" s="70"/>
    </row>
    <row r="309" spans="1:6" ht="14.25" x14ac:dyDescent="0.2">
      <c r="A309" s="70"/>
      <c r="B309" s="70"/>
      <c r="C309" s="70"/>
      <c r="D309" s="70"/>
      <c r="E309" s="70"/>
      <c r="F309" s="70"/>
    </row>
    <row r="310" spans="1:6" ht="14.25" x14ac:dyDescent="0.2">
      <c r="A310" s="70"/>
      <c r="B310" s="70"/>
      <c r="C310" s="70"/>
      <c r="D310" s="70"/>
      <c r="E310" s="70"/>
      <c r="F310" s="70"/>
    </row>
    <row r="311" spans="1:6" ht="14.25" x14ac:dyDescent="0.2">
      <c r="A311" s="70"/>
      <c r="B311" s="70"/>
      <c r="C311" s="70"/>
      <c r="D311" s="70"/>
      <c r="E311" s="70"/>
      <c r="F311" s="70"/>
    </row>
    <row r="312" spans="1:6" ht="14.25" x14ac:dyDescent="0.2">
      <c r="A312" s="70"/>
      <c r="B312" s="70"/>
      <c r="C312" s="70"/>
      <c r="D312" s="70"/>
      <c r="E312" s="70"/>
      <c r="F312" s="70"/>
    </row>
    <row r="313" spans="1:6" ht="14.25" x14ac:dyDescent="0.2">
      <c r="A313" s="70"/>
      <c r="B313" s="70"/>
      <c r="C313" s="70"/>
      <c r="D313" s="70"/>
      <c r="E313" s="70"/>
      <c r="F313" s="70"/>
    </row>
    <row r="314" spans="1:6" ht="14.25" x14ac:dyDescent="0.2">
      <c r="A314" s="70"/>
      <c r="B314" s="70"/>
      <c r="C314" s="70"/>
      <c r="D314" s="70"/>
      <c r="E314" s="70"/>
      <c r="F314" s="70"/>
    </row>
    <row r="315" spans="1:6" ht="14.25" x14ac:dyDescent="0.2">
      <c r="A315" s="70"/>
      <c r="B315" s="70"/>
      <c r="C315" s="70"/>
      <c r="D315" s="70"/>
      <c r="E315" s="70"/>
      <c r="F315" s="70"/>
    </row>
    <row r="316" spans="1:6" ht="14.25" x14ac:dyDescent="0.2">
      <c r="A316" s="70"/>
      <c r="B316" s="70"/>
      <c r="C316" s="70"/>
      <c r="D316" s="70"/>
      <c r="E316" s="70"/>
      <c r="F316" s="70"/>
    </row>
    <row r="317" spans="1:6" ht="14.25" x14ac:dyDescent="0.2">
      <c r="A317" s="70"/>
      <c r="B317" s="70"/>
      <c r="C317" s="70"/>
      <c r="D317" s="70"/>
      <c r="E317" s="70"/>
      <c r="F317" s="70"/>
    </row>
    <row r="318" spans="1:6" ht="14.25" x14ac:dyDescent="0.2">
      <c r="A318" s="70"/>
      <c r="B318" s="70"/>
      <c r="C318" s="70"/>
      <c r="D318" s="70"/>
      <c r="E318" s="70"/>
      <c r="F318" s="70"/>
    </row>
    <row r="319" spans="1:6" ht="14.25" x14ac:dyDescent="0.2">
      <c r="A319" s="70"/>
      <c r="B319" s="70"/>
      <c r="C319" s="70"/>
      <c r="D319" s="70"/>
      <c r="E319" s="70"/>
      <c r="F319" s="70"/>
    </row>
    <row r="320" spans="1:6" ht="14.25" x14ac:dyDescent="0.2">
      <c r="A320" s="70"/>
      <c r="B320" s="70"/>
      <c r="C320" s="70"/>
      <c r="D320" s="70"/>
      <c r="E320" s="70"/>
      <c r="F320" s="70"/>
    </row>
    <row r="321" spans="1:6" ht="14.25" x14ac:dyDescent="0.2">
      <c r="A321" s="70"/>
      <c r="B321" s="70"/>
      <c r="C321" s="70"/>
      <c r="D321" s="70"/>
      <c r="E321" s="70"/>
      <c r="F321" s="70"/>
    </row>
    <row r="322" spans="1:6" ht="14.25" x14ac:dyDescent="0.2">
      <c r="A322" s="70"/>
      <c r="B322" s="70"/>
      <c r="C322" s="70"/>
      <c r="D322" s="70"/>
      <c r="E322" s="70"/>
      <c r="F322" s="70"/>
    </row>
    <row r="323" spans="1:6" ht="14.25" x14ac:dyDescent="0.2">
      <c r="A323" s="70"/>
      <c r="B323" s="70"/>
      <c r="C323" s="70"/>
      <c r="D323" s="70"/>
      <c r="E323" s="70"/>
      <c r="F323" s="70"/>
    </row>
    <row r="324" spans="1:6" ht="14.25" x14ac:dyDescent="0.2">
      <c r="A324" s="70"/>
      <c r="B324" s="70"/>
      <c r="C324" s="70"/>
      <c r="D324" s="70"/>
      <c r="E324" s="70"/>
      <c r="F324" s="70"/>
    </row>
    <row r="325" spans="1:6" ht="14.25" x14ac:dyDescent="0.2">
      <c r="C325" s="70"/>
      <c r="D325" s="70"/>
      <c r="E325" s="70"/>
      <c r="F325" s="70"/>
    </row>
  </sheetData>
  <mergeCells count="10">
    <mergeCell ref="E11:E12"/>
    <mergeCell ref="E15:E17"/>
    <mergeCell ref="A21:C21"/>
    <mergeCell ref="A22:C22"/>
    <mergeCell ref="C1:C18"/>
    <mergeCell ref="A8:B11"/>
    <mergeCell ref="A1:B1"/>
    <mergeCell ref="A5:B5"/>
    <mergeCell ref="A6:B6"/>
    <mergeCell ref="A4:B4"/>
  </mergeCells>
  <phoneticPr fontId="0" type="noConversion"/>
  <printOptions verticalCentered="1"/>
  <pageMargins left="0.35" right="0.35" top="0.35" bottom="0.35" header="0.5" footer="0.5"/>
  <pageSetup orientation="landscape" r:id="rId1"/>
  <headerFooter alignWithMargins="0"/>
  <rowBreaks count="1" manualBreakCount="1">
    <brk id="36"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5"/>
  <sheetViews>
    <sheetView workbookViewId="0">
      <selection activeCell="A3" sqref="A3:D3"/>
    </sheetView>
  </sheetViews>
  <sheetFormatPr defaultColWidth="9.140625" defaultRowHeight="12.75" x14ac:dyDescent="0.2"/>
  <cols>
    <col min="1" max="1" width="3.7109375" style="189" customWidth="1"/>
    <col min="2" max="2" width="58.7109375" style="189" customWidth="1"/>
    <col min="3" max="7" width="18.7109375" style="189" customWidth="1"/>
    <col min="8" max="9" width="14.7109375" style="189" customWidth="1"/>
    <col min="10" max="16384" width="9.140625" style="189"/>
  </cols>
  <sheetData>
    <row r="1" spans="1:9" x14ac:dyDescent="0.2">
      <c r="A1" s="455" t="s">
        <v>273</v>
      </c>
      <c r="B1" s="455"/>
      <c r="C1" s="455"/>
      <c r="D1" s="455"/>
      <c r="E1" s="455"/>
      <c r="F1" s="455"/>
      <c r="G1" s="455"/>
    </row>
    <row r="2" spans="1:9" ht="35.1" customHeight="1" thickBot="1" x14ac:dyDescent="0.25">
      <c r="A2" s="454" t="s">
        <v>341</v>
      </c>
      <c r="B2" s="454"/>
      <c r="C2" s="454"/>
      <c r="D2" s="454"/>
      <c r="E2" s="454"/>
      <c r="F2" s="454"/>
      <c r="G2" s="454"/>
    </row>
    <row r="3" spans="1:9" ht="42.95" customHeight="1" x14ac:dyDescent="0.2">
      <c r="A3" s="193" t="s">
        <v>1</v>
      </c>
      <c r="B3" s="194" t="s">
        <v>446</v>
      </c>
      <c r="C3" s="190" t="s">
        <v>43</v>
      </c>
      <c r="D3" s="190" t="s">
        <v>44</v>
      </c>
      <c r="E3" s="190" t="s">
        <v>44</v>
      </c>
      <c r="F3" s="190" t="s">
        <v>44</v>
      </c>
      <c r="G3" s="202" t="s">
        <v>45</v>
      </c>
      <c r="H3" s="165"/>
      <c r="I3" s="165"/>
    </row>
    <row r="4" spans="1:9" ht="17.45" customHeight="1" x14ac:dyDescent="0.2">
      <c r="A4" s="195">
        <f>ROWS(A$4:A4)</f>
        <v>1</v>
      </c>
      <c r="B4" s="167" t="s">
        <v>61</v>
      </c>
      <c r="C4" s="206"/>
      <c r="D4" s="206"/>
      <c r="E4" s="206"/>
      <c r="F4" s="206"/>
      <c r="G4" s="203"/>
      <c r="H4" s="165"/>
      <c r="I4" s="165"/>
    </row>
    <row r="5" spans="1:9" ht="17.45" customHeight="1" x14ac:dyDescent="0.2">
      <c r="A5" s="195">
        <f>ROWS(A$4:A5)</f>
        <v>2</v>
      </c>
      <c r="B5" s="168" t="s">
        <v>3</v>
      </c>
      <c r="C5" s="1">
        <v>0</v>
      </c>
      <c r="D5" s="1"/>
      <c r="E5" s="1"/>
      <c r="F5" s="1"/>
      <c r="G5" s="204">
        <f>SUM(C5:F5)</f>
        <v>0</v>
      </c>
      <c r="H5" s="165"/>
      <c r="I5" s="165"/>
    </row>
    <row r="6" spans="1:9" ht="17.45" customHeight="1" x14ac:dyDescent="0.2">
      <c r="A6" s="195">
        <f>ROWS(A$4:A6)</f>
        <v>3</v>
      </c>
      <c r="B6" s="169" t="s">
        <v>4</v>
      </c>
      <c r="C6" s="1"/>
      <c r="D6" s="1"/>
      <c r="E6" s="1"/>
      <c r="F6" s="1"/>
      <c r="G6" s="204">
        <f>SUM(C6:F6)</f>
        <v>0</v>
      </c>
      <c r="H6" s="165"/>
      <c r="I6" s="165"/>
    </row>
    <row r="7" spans="1:9" ht="17.45" customHeight="1" x14ac:dyDescent="0.2">
      <c r="A7" s="195">
        <f>ROWS(A$4:A7)</f>
        <v>4</v>
      </c>
      <c r="B7" s="196" t="s">
        <v>70</v>
      </c>
      <c r="C7" s="207">
        <f>SUM(C5:C6)</f>
        <v>0</v>
      </c>
      <c r="D7" s="207">
        <f>SUM(D5:D6)</f>
        <v>0</v>
      </c>
      <c r="E7" s="207">
        <f>SUM(E5:E6)</f>
        <v>0</v>
      </c>
      <c r="F7" s="207">
        <f>SUM(F5:F6)</f>
        <v>0</v>
      </c>
      <c r="G7" s="204">
        <f>IF(SUM(G5:G6)&lt;&gt;'2023-2024 Worksheet'!G24,"Must = Prior Year Line 21",SUM(G5:G6))</f>
        <v>0</v>
      </c>
      <c r="H7" s="165"/>
      <c r="I7" s="165"/>
    </row>
    <row r="8" spans="1:9" ht="17.45" customHeight="1" x14ac:dyDescent="0.2">
      <c r="A8" s="197">
        <f>ROWS(A$4:A8)</f>
        <v>5</v>
      </c>
      <c r="B8" s="198" t="s">
        <v>5</v>
      </c>
      <c r="C8" s="1"/>
      <c r="D8" s="1"/>
      <c r="E8" s="1"/>
      <c r="F8" s="1"/>
      <c r="G8" s="204">
        <f t="shared" ref="G8:G13" si="0">SUM(C8:F8)</f>
        <v>0</v>
      </c>
      <c r="H8" s="165"/>
      <c r="I8" s="165"/>
    </row>
    <row r="9" spans="1:9" ht="17.45" customHeight="1" x14ac:dyDescent="0.2">
      <c r="A9" s="195">
        <f>ROWS(A$4:A9)</f>
        <v>6</v>
      </c>
      <c r="B9" s="237" t="s">
        <v>390</v>
      </c>
      <c r="C9" s="1"/>
      <c r="D9" s="1"/>
      <c r="E9" s="1"/>
      <c r="F9" s="1"/>
      <c r="G9" s="204">
        <f t="shared" si="0"/>
        <v>0</v>
      </c>
      <c r="H9" s="165"/>
      <c r="I9" s="165"/>
    </row>
    <row r="10" spans="1:9" ht="17.45" customHeight="1" x14ac:dyDescent="0.2">
      <c r="A10" s="195">
        <f>ROWS(A$4:A10)</f>
        <v>7</v>
      </c>
      <c r="B10" s="198" t="s">
        <v>47</v>
      </c>
      <c r="C10" s="1"/>
      <c r="D10" s="1"/>
      <c r="E10" s="1"/>
      <c r="F10" s="1"/>
      <c r="G10" s="204">
        <f t="shared" si="0"/>
        <v>0</v>
      </c>
      <c r="H10" s="165"/>
      <c r="I10" s="165"/>
    </row>
    <row r="11" spans="1:9" ht="17.45" customHeight="1" x14ac:dyDescent="0.2">
      <c r="A11" s="195">
        <f>ROWS(A$4:A11)</f>
        <v>8</v>
      </c>
      <c r="B11" s="198" t="s">
        <v>48</v>
      </c>
      <c r="C11" s="1">
        <v>0</v>
      </c>
      <c r="D11" s="1"/>
      <c r="E11" s="1"/>
      <c r="F11" s="1"/>
      <c r="G11" s="204">
        <f t="shared" si="0"/>
        <v>0</v>
      </c>
      <c r="H11" s="165"/>
      <c r="I11" s="165"/>
    </row>
    <row r="12" spans="1:9" ht="17.45" customHeight="1" x14ac:dyDescent="0.2">
      <c r="A12" s="195">
        <f>ROWS(A$4:A12)</f>
        <v>9</v>
      </c>
      <c r="B12" s="237" t="s">
        <v>391</v>
      </c>
      <c r="C12" s="1"/>
      <c r="D12" s="1"/>
      <c r="E12" s="1"/>
      <c r="F12" s="1"/>
      <c r="G12" s="204">
        <f t="shared" si="0"/>
        <v>0</v>
      </c>
      <c r="H12" s="165"/>
      <c r="I12" s="165"/>
    </row>
    <row r="13" spans="1:9" ht="17.45" customHeight="1" x14ac:dyDescent="0.2">
      <c r="A13" s="195">
        <f>ROWS(A$4:A13)</f>
        <v>10</v>
      </c>
      <c r="B13" s="198" t="s">
        <v>62</v>
      </c>
      <c r="C13" s="1"/>
      <c r="D13" s="1"/>
      <c r="E13" s="1"/>
      <c r="F13" s="1"/>
      <c r="G13" s="204">
        <f t="shared" si="0"/>
        <v>0</v>
      </c>
      <c r="H13" s="165"/>
      <c r="I13" s="165"/>
    </row>
    <row r="14" spans="1:9" ht="17.45" customHeight="1" x14ac:dyDescent="0.2">
      <c r="A14" s="195">
        <f>ROWS(A$4:A14)</f>
        <v>11</v>
      </c>
      <c r="B14" s="196" t="s">
        <v>71</v>
      </c>
      <c r="C14" s="207">
        <f>SUM(C7:C13)</f>
        <v>0</v>
      </c>
      <c r="D14" s="207">
        <f>SUM(D7:D13)</f>
        <v>0</v>
      </c>
      <c r="E14" s="207">
        <f>SUM(E7:E13)</f>
        <v>0</v>
      </c>
      <c r="F14" s="207">
        <f>SUM(F7:F13)</f>
        <v>0</v>
      </c>
      <c r="G14" s="204">
        <f>ROUND(SUM(G7:G13),2)</f>
        <v>0</v>
      </c>
      <c r="H14" s="165"/>
      <c r="I14" s="165"/>
    </row>
    <row r="15" spans="1:9" ht="17.45" customHeight="1" x14ac:dyDescent="0.2">
      <c r="A15" s="195">
        <f>ROWS(A$4:A15)</f>
        <v>12</v>
      </c>
      <c r="B15" s="196" t="s">
        <v>9</v>
      </c>
      <c r="C15" s="206"/>
      <c r="D15" s="206"/>
      <c r="E15" s="206"/>
      <c r="F15" s="206"/>
      <c r="G15" s="203"/>
      <c r="H15" s="165"/>
      <c r="I15" s="165"/>
    </row>
    <row r="16" spans="1:9" ht="17.45" customHeight="1" x14ac:dyDescent="0.2">
      <c r="A16" s="195">
        <f>ROWS(A$4:A16)</f>
        <v>13</v>
      </c>
      <c r="B16" s="198" t="s">
        <v>10</v>
      </c>
      <c r="C16" s="1">
        <v>0</v>
      </c>
      <c r="D16" s="1"/>
      <c r="E16" s="1"/>
      <c r="F16" s="1"/>
      <c r="G16" s="204">
        <f t="shared" ref="G16:G22" si="1">SUM(C16:F16)</f>
        <v>0</v>
      </c>
      <c r="H16" s="165"/>
      <c r="I16" s="165"/>
    </row>
    <row r="17" spans="1:9" ht="17.45" customHeight="1" x14ac:dyDescent="0.2">
      <c r="A17" s="195">
        <f>ROWS(A$4:A17)</f>
        <v>14</v>
      </c>
      <c r="B17" s="198" t="s">
        <v>11</v>
      </c>
      <c r="C17" s="1"/>
      <c r="D17" s="1"/>
      <c r="E17" s="1"/>
      <c r="F17" s="1"/>
      <c r="G17" s="204">
        <f t="shared" si="1"/>
        <v>0</v>
      </c>
      <c r="H17" s="165"/>
      <c r="I17" s="165"/>
    </row>
    <row r="18" spans="1:9" ht="17.45" customHeight="1" x14ac:dyDescent="0.2">
      <c r="A18" s="195">
        <f>ROWS(A$4:A18)</f>
        <v>15</v>
      </c>
      <c r="B18" s="198" t="s">
        <v>69</v>
      </c>
      <c r="C18" s="1"/>
      <c r="D18" s="1"/>
      <c r="E18" s="1"/>
      <c r="F18" s="1"/>
      <c r="G18" s="204">
        <f t="shared" si="1"/>
        <v>0</v>
      </c>
      <c r="H18" s="165"/>
      <c r="I18" s="165"/>
    </row>
    <row r="19" spans="1:9" ht="17.45" customHeight="1" x14ac:dyDescent="0.2">
      <c r="A19" s="195">
        <f>ROWS(A$4:A19)</f>
        <v>16</v>
      </c>
      <c r="B19" s="198" t="s">
        <v>49</v>
      </c>
      <c r="C19" s="1"/>
      <c r="D19" s="1"/>
      <c r="E19" s="1"/>
      <c r="F19" s="1"/>
      <c r="G19" s="204">
        <f t="shared" si="1"/>
        <v>0</v>
      </c>
      <c r="H19" s="165"/>
      <c r="I19" s="165"/>
    </row>
    <row r="20" spans="1:9" ht="17.45" customHeight="1" x14ac:dyDescent="0.2">
      <c r="A20" s="195">
        <f>ROWS(A$4:A20)</f>
        <v>17</v>
      </c>
      <c r="B20" s="199" t="s">
        <v>13</v>
      </c>
      <c r="C20" s="1"/>
      <c r="D20" s="1"/>
      <c r="E20" s="1"/>
      <c r="F20" s="1"/>
      <c r="G20" s="204">
        <f t="shared" si="1"/>
        <v>0</v>
      </c>
      <c r="H20" s="165"/>
      <c r="I20" s="165"/>
    </row>
    <row r="21" spans="1:9" ht="17.45" customHeight="1" x14ac:dyDescent="0.2">
      <c r="A21" s="195">
        <f>ROWS(A$4:A21)</f>
        <v>18</v>
      </c>
      <c r="B21" s="199" t="s">
        <v>81</v>
      </c>
      <c r="C21" s="1"/>
      <c r="D21" s="1"/>
      <c r="E21" s="1"/>
      <c r="F21" s="1"/>
      <c r="G21" s="204">
        <f t="shared" si="1"/>
        <v>0</v>
      </c>
      <c r="H21" s="165"/>
      <c r="I21" s="165"/>
    </row>
    <row r="22" spans="1:9" ht="17.45" customHeight="1" x14ac:dyDescent="0.2">
      <c r="A22" s="195">
        <f>ROWS(A$4:A22)</f>
        <v>19</v>
      </c>
      <c r="B22" s="199" t="s">
        <v>92</v>
      </c>
      <c r="C22" s="1"/>
      <c r="D22" s="1"/>
      <c r="E22" s="1"/>
      <c r="F22" s="1"/>
      <c r="G22" s="204">
        <f t="shared" si="1"/>
        <v>0</v>
      </c>
      <c r="H22" s="165"/>
      <c r="I22" s="165"/>
    </row>
    <row r="23" spans="1:9" ht="17.45" customHeight="1" x14ac:dyDescent="0.2">
      <c r="A23" s="195">
        <f>ROWS(A$4:A23)</f>
        <v>20</v>
      </c>
      <c r="B23" s="170" t="s">
        <v>72</v>
      </c>
      <c r="C23" s="207">
        <f>SUM(C16:C22)</f>
        <v>0</v>
      </c>
      <c r="D23" s="207">
        <f>SUM(D16:D22)</f>
        <v>0</v>
      </c>
      <c r="E23" s="207">
        <f>SUM(E16:E22)</f>
        <v>0</v>
      </c>
      <c r="F23" s="207">
        <f>SUM(F16:F22)</f>
        <v>0</v>
      </c>
      <c r="G23" s="204">
        <f>ROUND(SUM(G16:G22),2)</f>
        <v>0</v>
      </c>
      <c r="H23" s="165"/>
      <c r="I23" s="165"/>
    </row>
    <row r="24" spans="1:9" ht="17.45" customHeight="1" thickBot="1" x14ac:dyDescent="0.25">
      <c r="A24" s="200">
        <f>ROWS(A$4:A24)</f>
        <v>21</v>
      </c>
      <c r="B24" s="201" t="s">
        <v>74</v>
      </c>
      <c r="C24" s="208">
        <f>C14-C23</f>
        <v>0</v>
      </c>
      <c r="D24" s="208">
        <f>D14-D23</f>
        <v>0</v>
      </c>
      <c r="E24" s="208">
        <f>E14-E23</f>
        <v>0</v>
      </c>
      <c r="F24" s="208">
        <f>F14-F23</f>
        <v>0</v>
      </c>
      <c r="G24" s="205">
        <f>ROUND(G14-G23,2)</f>
        <v>0</v>
      </c>
      <c r="H24" s="165"/>
      <c r="I24" s="165"/>
    </row>
    <row r="25" spans="1:9" ht="9.9499999999999993" customHeight="1" x14ac:dyDescent="0.2">
      <c r="A25" s="192"/>
      <c r="B25" s="192"/>
      <c r="C25" s="191"/>
      <c r="D25" s="191"/>
      <c r="E25" s="191"/>
      <c r="F25" s="191"/>
      <c r="G25" s="191"/>
    </row>
  </sheetData>
  <sheetProtection sheet="1" objects="1" scenarios="1"/>
  <mergeCells count="2">
    <mergeCell ref="A2:G2"/>
    <mergeCell ref="A1:G1"/>
  </mergeCells>
  <phoneticPr fontId="0" type="noConversion"/>
  <printOptions horizontalCentered="1"/>
  <pageMargins left="0" right="0" top="0.35" bottom="0.45" header="0.35" footer="0.3"/>
  <pageSetup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25"/>
  <sheetViews>
    <sheetView workbookViewId="0">
      <selection activeCell="A3" sqref="A3:D3"/>
    </sheetView>
  </sheetViews>
  <sheetFormatPr defaultColWidth="9.140625" defaultRowHeight="12.75" x14ac:dyDescent="0.2"/>
  <cols>
    <col min="1" max="1" width="3.7109375" style="189" customWidth="1"/>
    <col min="2" max="2" width="58.7109375" style="189" customWidth="1"/>
    <col min="3" max="7" width="18.7109375" style="189" customWidth="1"/>
    <col min="8" max="9" width="14.7109375" style="189" customWidth="1"/>
    <col min="10" max="16384" width="9.140625" style="189"/>
  </cols>
  <sheetData>
    <row r="1" spans="1:9" x14ac:dyDescent="0.2">
      <c r="A1" s="455" t="s">
        <v>273</v>
      </c>
      <c r="B1" s="455"/>
      <c r="C1" s="455"/>
      <c r="D1" s="455"/>
      <c r="E1" s="455"/>
      <c r="F1" s="455"/>
      <c r="G1" s="455"/>
    </row>
    <row r="2" spans="1:9" ht="35.1" customHeight="1" thickBot="1" x14ac:dyDescent="0.25">
      <c r="A2" s="454" t="s">
        <v>341</v>
      </c>
      <c r="B2" s="454"/>
      <c r="C2" s="454"/>
      <c r="D2" s="454"/>
      <c r="E2" s="454"/>
      <c r="F2" s="454"/>
      <c r="G2" s="454"/>
    </row>
    <row r="3" spans="1:9" ht="42.95" customHeight="1" x14ac:dyDescent="0.2">
      <c r="A3" s="193" t="s">
        <v>1</v>
      </c>
      <c r="B3" s="194" t="s">
        <v>447</v>
      </c>
      <c r="C3" s="190" t="s">
        <v>43</v>
      </c>
      <c r="D3" s="190" t="s">
        <v>44</v>
      </c>
      <c r="E3" s="190" t="s">
        <v>44</v>
      </c>
      <c r="F3" s="190" t="s">
        <v>44</v>
      </c>
      <c r="G3" s="202" t="s">
        <v>45</v>
      </c>
      <c r="H3" s="165"/>
      <c r="I3" s="165"/>
    </row>
    <row r="4" spans="1:9" ht="17.45" customHeight="1" x14ac:dyDescent="0.2">
      <c r="A4" s="195">
        <f>ROWS(A$4:A4)</f>
        <v>1</v>
      </c>
      <c r="B4" s="167" t="s">
        <v>61</v>
      </c>
      <c r="C4" s="206"/>
      <c r="D4" s="206"/>
      <c r="E4" s="206"/>
      <c r="F4" s="206"/>
      <c r="G4" s="203"/>
      <c r="H4" s="165"/>
      <c r="I4" s="165"/>
    </row>
    <row r="5" spans="1:9" ht="17.45" customHeight="1" x14ac:dyDescent="0.2">
      <c r="A5" s="195">
        <f>ROWS(A$4:A5)</f>
        <v>2</v>
      </c>
      <c r="B5" s="168" t="s">
        <v>3</v>
      </c>
      <c r="C5" s="1"/>
      <c r="D5" s="1"/>
      <c r="E5" s="1"/>
      <c r="F5" s="1"/>
      <c r="G5" s="204">
        <f>SUM(C5:F5)</f>
        <v>0</v>
      </c>
      <c r="H5" s="165"/>
      <c r="I5" s="165"/>
    </row>
    <row r="6" spans="1:9" ht="17.45" customHeight="1" x14ac:dyDescent="0.2">
      <c r="A6" s="195">
        <f>ROWS(A$4:A6)</f>
        <v>3</v>
      </c>
      <c r="B6" s="169" t="s">
        <v>4</v>
      </c>
      <c r="C6" s="1"/>
      <c r="D6" s="1"/>
      <c r="E6" s="1"/>
      <c r="F6" s="1"/>
      <c r="G6" s="204">
        <f>SUM(C6:F6)</f>
        <v>0</v>
      </c>
      <c r="H6" s="165"/>
      <c r="I6" s="165"/>
    </row>
    <row r="7" spans="1:9" ht="17.45" customHeight="1" x14ac:dyDescent="0.2">
      <c r="A7" s="195">
        <f>ROWS(A$4:A7)</f>
        <v>4</v>
      </c>
      <c r="B7" s="196" t="s">
        <v>70</v>
      </c>
      <c r="C7" s="207">
        <f>SUM(C5:C6)</f>
        <v>0</v>
      </c>
      <c r="D7" s="207">
        <f>SUM(D5:D6)</f>
        <v>0</v>
      </c>
      <c r="E7" s="207">
        <f>SUM(E5:E6)</f>
        <v>0</v>
      </c>
      <c r="F7" s="207">
        <f>SUM(F5:F6)</f>
        <v>0</v>
      </c>
      <c r="G7" s="204">
        <f>IF(SUM(G5:G6)&lt;&gt;'2022-2023 Worksheet'!G24,"Must = Prior Year Line 21",SUM(G5:G6))</f>
        <v>0</v>
      </c>
      <c r="H7" s="165"/>
      <c r="I7" s="165"/>
    </row>
    <row r="8" spans="1:9" ht="17.45" customHeight="1" x14ac:dyDescent="0.2">
      <c r="A8" s="197">
        <f>ROWS(A$4:A8)</f>
        <v>5</v>
      </c>
      <c r="B8" s="198" t="s">
        <v>5</v>
      </c>
      <c r="C8" s="1"/>
      <c r="D8" s="1"/>
      <c r="E8" s="1"/>
      <c r="F8" s="1"/>
      <c r="G8" s="204">
        <f t="shared" ref="G8:G13" si="0">SUM(C8:F8)</f>
        <v>0</v>
      </c>
      <c r="H8" s="165"/>
      <c r="I8" s="165"/>
    </row>
    <row r="9" spans="1:9" ht="17.45" customHeight="1" x14ac:dyDescent="0.2">
      <c r="A9" s="195">
        <f>ROWS(A$4:A9)</f>
        <v>6</v>
      </c>
      <c r="B9" s="198" t="s">
        <v>46</v>
      </c>
      <c r="C9" s="1"/>
      <c r="D9" s="1"/>
      <c r="E9" s="1"/>
      <c r="F9" s="1"/>
      <c r="G9" s="204">
        <f t="shared" si="0"/>
        <v>0</v>
      </c>
      <c r="H9" s="165"/>
      <c r="I9" s="165"/>
    </row>
    <row r="10" spans="1:9" ht="17.45" customHeight="1" x14ac:dyDescent="0.2">
      <c r="A10" s="195">
        <f>ROWS(A$4:A10)</f>
        <v>7</v>
      </c>
      <c r="B10" s="198" t="s">
        <v>47</v>
      </c>
      <c r="C10" s="1"/>
      <c r="D10" s="1"/>
      <c r="E10" s="1"/>
      <c r="F10" s="1"/>
      <c r="G10" s="204">
        <f t="shared" si="0"/>
        <v>0</v>
      </c>
      <c r="H10" s="165"/>
      <c r="I10" s="165"/>
    </row>
    <row r="11" spans="1:9" ht="17.45" customHeight="1" x14ac:dyDescent="0.2">
      <c r="A11" s="195">
        <f>ROWS(A$4:A11)</f>
        <v>8</v>
      </c>
      <c r="B11" s="198" t="s">
        <v>48</v>
      </c>
      <c r="C11" s="1"/>
      <c r="D11" s="1"/>
      <c r="E11" s="1"/>
      <c r="F11" s="1"/>
      <c r="G11" s="204">
        <f t="shared" si="0"/>
        <v>0</v>
      </c>
      <c r="H11" s="165"/>
      <c r="I11" s="165"/>
    </row>
    <row r="12" spans="1:9" ht="17.45" customHeight="1" x14ac:dyDescent="0.2">
      <c r="A12" s="195">
        <f>ROWS(A$4:A12)</f>
        <v>9</v>
      </c>
      <c r="B12" s="198" t="s">
        <v>8</v>
      </c>
      <c r="C12" s="1"/>
      <c r="D12" s="1"/>
      <c r="E12" s="1"/>
      <c r="F12" s="1"/>
      <c r="G12" s="204">
        <f t="shared" si="0"/>
        <v>0</v>
      </c>
      <c r="H12" s="165"/>
      <c r="I12" s="165"/>
    </row>
    <row r="13" spans="1:9" ht="17.45" customHeight="1" x14ac:dyDescent="0.2">
      <c r="A13" s="195">
        <f>ROWS(A$4:A13)</f>
        <v>10</v>
      </c>
      <c r="B13" s="198" t="s">
        <v>62</v>
      </c>
      <c r="C13" s="1"/>
      <c r="D13" s="1"/>
      <c r="E13" s="1"/>
      <c r="F13" s="1"/>
      <c r="G13" s="204">
        <f t="shared" si="0"/>
        <v>0</v>
      </c>
      <c r="H13" s="165"/>
      <c r="I13" s="165"/>
    </row>
    <row r="14" spans="1:9" ht="17.45" customHeight="1" x14ac:dyDescent="0.2">
      <c r="A14" s="195">
        <f>ROWS(A$4:A14)</f>
        <v>11</v>
      </c>
      <c r="B14" s="196" t="s">
        <v>71</v>
      </c>
      <c r="C14" s="207">
        <f>SUM(C7:C13)</f>
        <v>0</v>
      </c>
      <c r="D14" s="207">
        <f>SUM(D7:D13)</f>
        <v>0</v>
      </c>
      <c r="E14" s="207">
        <f>SUM(E7:E13)</f>
        <v>0</v>
      </c>
      <c r="F14" s="207">
        <f>SUM(F7:F13)</f>
        <v>0</v>
      </c>
      <c r="G14" s="204">
        <f>ROUND(SUM(C14:F14),2)</f>
        <v>0</v>
      </c>
      <c r="H14" s="165"/>
      <c r="I14" s="165"/>
    </row>
    <row r="15" spans="1:9" ht="17.45" customHeight="1" x14ac:dyDescent="0.2">
      <c r="A15" s="195">
        <f>ROWS(A$4:A15)</f>
        <v>12</v>
      </c>
      <c r="B15" s="196" t="s">
        <v>9</v>
      </c>
      <c r="C15" s="210"/>
      <c r="D15" s="210"/>
      <c r="E15" s="210"/>
      <c r="F15" s="210"/>
      <c r="G15" s="209"/>
      <c r="H15" s="165"/>
      <c r="I15" s="165"/>
    </row>
    <row r="16" spans="1:9" ht="17.45" customHeight="1" x14ac:dyDescent="0.2">
      <c r="A16" s="195">
        <f>ROWS(A$4:A16)</f>
        <v>13</v>
      </c>
      <c r="B16" s="198" t="s">
        <v>10</v>
      </c>
      <c r="C16" s="1"/>
      <c r="D16" s="1"/>
      <c r="E16" s="1"/>
      <c r="F16" s="1"/>
      <c r="G16" s="204">
        <f t="shared" ref="G16:G22" si="1">SUM(C16:F16)</f>
        <v>0</v>
      </c>
      <c r="H16" s="165"/>
      <c r="I16" s="165"/>
    </row>
    <row r="17" spans="1:9" ht="17.45" customHeight="1" x14ac:dyDescent="0.2">
      <c r="A17" s="195">
        <f>ROWS(A$4:A17)</f>
        <v>14</v>
      </c>
      <c r="B17" s="198" t="s">
        <v>11</v>
      </c>
      <c r="C17" s="1"/>
      <c r="D17" s="1"/>
      <c r="E17" s="1"/>
      <c r="F17" s="1"/>
      <c r="G17" s="204">
        <f t="shared" si="1"/>
        <v>0</v>
      </c>
      <c r="H17" s="165"/>
      <c r="I17" s="165"/>
    </row>
    <row r="18" spans="1:9" ht="17.45" customHeight="1" x14ac:dyDescent="0.2">
      <c r="A18" s="195">
        <f>ROWS(A$4:A18)</f>
        <v>15</v>
      </c>
      <c r="B18" s="198" t="s">
        <v>69</v>
      </c>
      <c r="C18" s="1"/>
      <c r="D18" s="1"/>
      <c r="E18" s="1"/>
      <c r="F18" s="1"/>
      <c r="G18" s="204">
        <f t="shared" si="1"/>
        <v>0</v>
      </c>
      <c r="H18" s="165"/>
      <c r="I18" s="165"/>
    </row>
    <row r="19" spans="1:9" ht="17.45" customHeight="1" x14ac:dyDescent="0.2">
      <c r="A19" s="195">
        <f>ROWS(A$4:A19)</f>
        <v>16</v>
      </c>
      <c r="B19" s="198" t="s">
        <v>49</v>
      </c>
      <c r="C19" s="1"/>
      <c r="D19" s="1"/>
      <c r="E19" s="1"/>
      <c r="F19" s="1"/>
      <c r="G19" s="204">
        <f t="shared" si="1"/>
        <v>0</v>
      </c>
      <c r="H19" s="165"/>
      <c r="I19" s="165"/>
    </row>
    <row r="20" spans="1:9" ht="17.45" customHeight="1" x14ac:dyDescent="0.2">
      <c r="A20" s="195">
        <f>ROWS(A$4:A20)</f>
        <v>17</v>
      </c>
      <c r="B20" s="199" t="s">
        <v>13</v>
      </c>
      <c r="C20" s="1"/>
      <c r="D20" s="1"/>
      <c r="E20" s="1"/>
      <c r="F20" s="1"/>
      <c r="G20" s="204">
        <f t="shared" si="1"/>
        <v>0</v>
      </c>
      <c r="H20" s="165"/>
      <c r="I20" s="165"/>
    </row>
    <row r="21" spans="1:9" ht="17.45" customHeight="1" x14ac:dyDescent="0.2">
      <c r="A21" s="195">
        <f>ROWS(A$4:A21)</f>
        <v>18</v>
      </c>
      <c r="B21" s="199" t="s">
        <v>81</v>
      </c>
      <c r="C21" s="1"/>
      <c r="D21" s="1"/>
      <c r="E21" s="1"/>
      <c r="F21" s="1"/>
      <c r="G21" s="204">
        <f t="shared" si="1"/>
        <v>0</v>
      </c>
      <c r="H21" s="165"/>
      <c r="I21" s="165"/>
    </row>
    <row r="22" spans="1:9" ht="17.45" customHeight="1" x14ac:dyDescent="0.2">
      <c r="A22" s="195">
        <f>ROWS(A$4:A22)</f>
        <v>19</v>
      </c>
      <c r="B22" s="199" t="s">
        <v>92</v>
      </c>
      <c r="C22" s="1"/>
      <c r="D22" s="1"/>
      <c r="E22" s="1"/>
      <c r="F22" s="1"/>
      <c r="G22" s="204">
        <f t="shared" si="1"/>
        <v>0</v>
      </c>
      <c r="H22" s="165"/>
      <c r="I22" s="165"/>
    </row>
    <row r="23" spans="1:9" ht="17.45" customHeight="1" x14ac:dyDescent="0.2">
      <c r="A23" s="195">
        <f>ROWS(A$4:A23)</f>
        <v>20</v>
      </c>
      <c r="B23" s="170" t="s">
        <v>72</v>
      </c>
      <c r="C23" s="207">
        <f>SUM(C16:C22)</f>
        <v>0</v>
      </c>
      <c r="D23" s="207">
        <f>SUM(D16:D22)</f>
        <v>0</v>
      </c>
      <c r="E23" s="207">
        <f>SUM(E16:E22)</f>
        <v>0</v>
      </c>
      <c r="F23" s="207">
        <f>SUM(F16:F22)</f>
        <v>0</v>
      </c>
      <c r="G23" s="204">
        <f>ROUND(SUM(C23:F23),2)</f>
        <v>0</v>
      </c>
      <c r="H23" s="165"/>
      <c r="I23" s="165"/>
    </row>
    <row r="24" spans="1:9" ht="17.45" customHeight="1" thickBot="1" x14ac:dyDescent="0.25">
      <c r="A24" s="200">
        <f>ROWS(A$4:A24)</f>
        <v>21</v>
      </c>
      <c r="B24" s="201" t="s">
        <v>74</v>
      </c>
      <c r="C24" s="208">
        <f>C14-C23</f>
        <v>0</v>
      </c>
      <c r="D24" s="208">
        <f>D14-D23</f>
        <v>0</v>
      </c>
      <c r="E24" s="208">
        <f>E14-E23</f>
        <v>0</v>
      </c>
      <c r="F24" s="208">
        <f>F14-F23</f>
        <v>0</v>
      </c>
      <c r="G24" s="205">
        <f>ROUND(SUM(C24:F24),2)</f>
        <v>0</v>
      </c>
      <c r="H24" s="165"/>
      <c r="I24" s="165"/>
    </row>
    <row r="25" spans="1:9" ht="9.9499999999999993" customHeight="1" x14ac:dyDescent="0.2">
      <c r="A25" s="192"/>
      <c r="B25" s="192"/>
      <c r="C25" s="191"/>
      <c r="D25" s="191"/>
      <c r="E25" s="191"/>
      <c r="F25" s="191"/>
      <c r="G25" s="191"/>
    </row>
  </sheetData>
  <sheetProtection sheet="1" objects="1" scenarios="1"/>
  <mergeCells count="2">
    <mergeCell ref="A2:G2"/>
    <mergeCell ref="A1:G1"/>
  </mergeCells>
  <phoneticPr fontId="0" type="noConversion"/>
  <printOptions horizontalCentered="1"/>
  <pageMargins left="0" right="0" top="0.35" bottom="0.45" header="0.35" footer="0.3"/>
  <pageSetup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25"/>
  <sheetViews>
    <sheetView workbookViewId="0">
      <selection activeCell="A3" sqref="A3:D3"/>
    </sheetView>
  </sheetViews>
  <sheetFormatPr defaultColWidth="9.140625" defaultRowHeight="12.75" x14ac:dyDescent="0.2"/>
  <cols>
    <col min="1" max="1" width="3.7109375" style="189" customWidth="1"/>
    <col min="2" max="2" width="58.7109375" style="189" customWidth="1"/>
    <col min="3" max="7" width="18.7109375" style="189" customWidth="1"/>
    <col min="8" max="9" width="14.7109375" style="189" customWidth="1"/>
    <col min="10" max="16384" width="9.140625" style="189"/>
  </cols>
  <sheetData>
    <row r="1" spans="1:9" x14ac:dyDescent="0.2">
      <c r="A1" s="455" t="s">
        <v>273</v>
      </c>
      <c r="B1" s="455"/>
      <c r="C1" s="455"/>
      <c r="D1" s="455"/>
      <c r="E1" s="455"/>
      <c r="F1" s="455"/>
      <c r="G1" s="455"/>
    </row>
    <row r="2" spans="1:9" ht="35.1" customHeight="1" thickBot="1" x14ac:dyDescent="0.25">
      <c r="A2" s="454" t="s">
        <v>341</v>
      </c>
      <c r="B2" s="454"/>
      <c r="C2" s="454"/>
      <c r="D2" s="454"/>
      <c r="E2" s="454"/>
      <c r="F2" s="454"/>
      <c r="G2" s="454"/>
    </row>
    <row r="3" spans="1:9" ht="42.95" customHeight="1" x14ac:dyDescent="0.2">
      <c r="A3" s="193" t="s">
        <v>1</v>
      </c>
      <c r="B3" s="194" t="s">
        <v>448</v>
      </c>
      <c r="C3" s="190" t="s">
        <v>43</v>
      </c>
      <c r="D3" s="190" t="s">
        <v>44</v>
      </c>
      <c r="E3" s="190" t="s">
        <v>44</v>
      </c>
      <c r="F3" s="190" t="s">
        <v>44</v>
      </c>
      <c r="G3" s="202" t="s">
        <v>45</v>
      </c>
      <c r="H3" s="165"/>
      <c r="I3" s="165"/>
    </row>
    <row r="4" spans="1:9" ht="17.45" customHeight="1" x14ac:dyDescent="0.2">
      <c r="A4" s="195">
        <f>ROWS(A$4:A4)</f>
        <v>1</v>
      </c>
      <c r="B4" s="167" t="s">
        <v>61</v>
      </c>
      <c r="C4" s="206"/>
      <c r="D4" s="206"/>
      <c r="E4" s="206"/>
      <c r="F4" s="206"/>
      <c r="G4" s="203"/>
      <c r="H4" s="165"/>
      <c r="I4" s="165"/>
    </row>
    <row r="5" spans="1:9" ht="17.45" customHeight="1" x14ac:dyDescent="0.2">
      <c r="A5" s="195">
        <f>ROWS(A$4:A5)</f>
        <v>2</v>
      </c>
      <c r="B5" s="168" t="s">
        <v>3</v>
      </c>
      <c r="C5" s="1"/>
      <c r="D5" s="1"/>
      <c r="E5" s="1"/>
      <c r="F5" s="1"/>
      <c r="G5" s="204">
        <f>SUM(C5:F5)</f>
        <v>0</v>
      </c>
      <c r="H5" s="165"/>
      <c r="I5" s="165"/>
    </row>
    <row r="6" spans="1:9" ht="17.45" customHeight="1" x14ac:dyDescent="0.2">
      <c r="A6" s="195">
        <f>ROWS(A$4:A6)</f>
        <v>3</v>
      </c>
      <c r="B6" s="169" t="s">
        <v>4</v>
      </c>
      <c r="C6" s="1"/>
      <c r="D6" s="1"/>
      <c r="E6" s="1"/>
      <c r="F6" s="1"/>
      <c r="G6" s="204">
        <f>SUM(C6:F6)</f>
        <v>0</v>
      </c>
      <c r="H6" s="165"/>
      <c r="I6" s="165"/>
    </row>
    <row r="7" spans="1:9" ht="17.45" customHeight="1" x14ac:dyDescent="0.2">
      <c r="A7" s="195">
        <f>ROWS(A$4:A7)</f>
        <v>4</v>
      </c>
      <c r="B7" s="196" t="s">
        <v>70</v>
      </c>
      <c r="C7" s="207">
        <f>SUM(C5:C6)</f>
        <v>0</v>
      </c>
      <c r="D7" s="207">
        <f>SUM(D5:D6)</f>
        <v>0</v>
      </c>
      <c r="E7" s="207">
        <f>SUM(E5:E6)</f>
        <v>0</v>
      </c>
      <c r="F7" s="207">
        <f>SUM(F5:F6)</f>
        <v>0</v>
      </c>
      <c r="G7" s="204">
        <f>ROUND(SUM(G5:G6),2)</f>
        <v>0</v>
      </c>
      <c r="H7" s="165"/>
      <c r="I7" s="165"/>
    </row>
    <row r="8" spans="1:9" ht="17.45" customHeight="1" x14ac:dyDescent="0.2">
      <c r="A8" s="197">
        <f>ROWS(A$4:A8)</f>
        <v>5</v>
      </c>
      <c r="B8" s="198" t="s">
        <v>5</v>
      </c>
      <c r="C8" s="1"/>
      <c r="D8" s="1"/>
      <c r="E8" s="1"/>
      <c r="F8" s="1"/>
      <c r="G8" s="204">
        <f t="shared" ref="G8:G13" si="0">SUM(C8:F8)</f>
        <v>0</v>
      </c>
      <c r="H8" s="165"/>
      <c r="I8" s="165"/>
    </row>
    <row r="9" spans="1:9" ht="17.45" customHeight="1" x14ac:dyDescent="0.2">
      <c r="A9" s="195">
        <f>ROWS(A$4:A9)</f>
        <v>6</v>
      </c>
      <c r="B9" s="198" t="s">
        <v>46</v>
      </c>
      <c r="C9" s="1"/>
      <c r="D9" s="1"/>
      <c r="E9" s="1"/>
      <c r="F9" s="1"/>
      <c r="G9" s="204">
        <f t="shared" si="0"/>
        <v>0</v>
      </c>
      <c r="H9" s="165"/>
      <c r="I9" s="165"/>
    </row>
    <row r="10" spans="1:9" ht="17.45" customHeight="1" x14ac:dyDescent="0.2">
      <c r="A10" s="195">
        <f>ROWS(A$4:A10)</f>
        <v>7</v>
      </c>
      <c r="B10" s="198" t="s">
        <v>47</v>
      </c>
      <c r="C10" s="1"/>
      <c r="D10" s="1"/>
      <c r="E10" s="1"/>
      <c r="F10" s="1"/>
      <c r="G10" s="204">
        <f t="shared" si="0"/>
        <v>0</v>
      </c>
      <c r="H10" s="165"/>
      <c r="I10" s="165"/>
    </row>
    <row r="11" spans="1:9" ht="17.45" customHeight="1" x14ac:dyDescent="0.2">
      <c r="A11" s="195">
        <f>ROWS(A$4:A11)</f>
        <v>8</v>
      </c>
      <c r="B11" s="198" t="s">
        <v>48</v>
      </c>
      <c r="C11" s="1"/>
      <c r="D11" s="1"/>
      <c r="E11" s="1"/>
      <c r="F11" s="1"/>
      <c r="G11" s="204">
        <f t="shared" si="0"/>
        <v>0</v>
      </c>
      <c r="H11" s="165"/>
      <c r="I11" s="165"/>
    </row>
    <row r="12" spans="1:9" ht="17.45" customHeight="1" x14ac:dyDescent="0.2">
      <c r="A12" s="195">
        <f>ROWS(A$4:A12)</f>
        <v>9</v>
      </c>
      <c r="B12" s="198" t="s">
        <v>8</v>
      </c>
      <c r="C12" s="1"/>
      <c r="D12" s="1"/>
      <c r="E12" s="1"/>
      <c r="F12" s="1"/>
      <c r="G12" s="204">
        <f t="shared" si="0"/>
        <v>0</v>
      </c>
      <c r="H12" s="165"/>
      <c r="I12" s="165"/>
    </row>
    <row r="13" spans="1:9" ht="17.45" customHeight="1" x14ac:dyDescent="0.2">
      <c r="A13" s="195">
        <f>ROWS(A$4:A13)</f>
        <v>10</v>
      </c>
      <c r="B13" s="198" t="s">
        <v>62</v>
      </c>
      <c r="C13" s="1"/>
      <c r="D13" s="1"/>
      <c r="E13" s="1"/>
      <c r="F13" s="1"/>
      <c r="G13" s="204">
        <f t="shared" si="0"/>
        <v>0</v>
      </c>
      <c r="H13" s="165"/>
      <c r="I13" s="165"/>
    </row>
    <row r="14" spans="1:9" ht="17.45" customHeight="1" x14ac:dyDescent="0.2">
      <c r="A14" s="195">
        <f>ROWS(A$4:A14)</f>
        <v>11</v>
      </c>
      <c r="B14" s="196" t="s">
        <v>71</v>
      </c>
      <c r="C14" s="207">
        <f>SUM(C7:C13)</f>
        <v>0</v>
      </c>
      <c r="D14" s="207">
        <f>SUM(D7:D13)</f>
        <v>0</v>
      </c>
      <c r="E14" s="207">
        <f>SUM(E7:E13)</f>
        <v>0</v>
      </c>
      <c r="F14" s="207">
        <f>SUM(F7:F13)</f>
        <v>0</v>
      </c>
      <c r="G14" s="204">
        <f>ROUND(SUM(C14:F14),2)</f>
        <v>0</v>
      </c>
      <c r="H14" s="165"/>
      <c r="I14" s="165"/>
    </row>
    <row r="15" spans="1:9" ht="17.45" customHeight="1" x14ac:dyDescent="0.2">
      <c r="A15" s="195">
        <f>ROWS(A$4:A15)</f>
        <v>12</v>
      </c>
      <c r="B15" s="196" t="s">
        <v>9</v>
      </c>
      <c r="C15" s="210"/>
      <c r="D15" s="210"/>
      <c r="E15" s="210"/>
      <c r="F15" s="210"/>
      <c r="G15" s="209"/>
      <c r="H15" s="165"/>
      <c r="I15" s="165"/>
    </row>
    <row r="16" spans="1:9" ht="17.45" customHeight="1" x14ac:dyDescent="0.2">
      <c r="A16" s="195">
        <f>ROWS(A$4:A16)</f>
        <v>13</v>
      </c>
      <c r="B16" s="198" t="s">
        <v>10</v>
      </c>
      <c r="C16" s="1"/>
      <c r="D16" s="1"/>
      <c r="E16" s="1"/>
      <c r="F16" s="1"/>
      <c r="G16" s="204">
        <f t="shared" ref="G16:G22" si="1">SUM(C16:F16)</f>
        <v>0</v>
      </c>
      <c r="H16" s="165"/>
      <c r="I16" s="165"/>
    </row>
    <row r="17" spans="1:9" ht="17.45" customHeight="1" x14ac:dyDescent="0.2">
      <c r="A17" s="195">
        <f>ROWS(A$4:A17)</f>
        <v>14</v>
      </c>
      <c r="B17" s="198" t="s">
        <v>11</v>
      </c>
      <c r="C17" s="1"/>
      <c r="D17" s="1"/>
      <c r="E17" s="1"/>
      <c r="F17" s="1"/>
      <c r="G17" s="204">
        <f t="shared" si="1"/>
        <v>0</v>
      </c>
      <c r="H17" s="165"/>
      <c r="I17" s="165"/>
    </row>
    <row r="18" spans="1:9" ht="17.45" customHeight="1" x14ac:dyDescent="0.2">
      <c r="A18" s="195">
        <f>ROWS(A$4:A18)</f>
        <v>15</v>
      </c>
      <c r="B18" s="198" t="s">
        <v>69</v>
      </c>
      <c r="C18" s="1"/>
      <c r="D18" s="1"/>
      <c r="E18" s="1"/>
      <c r="F18" s="1"/>
      <c r="G18" s="204">
        <f t="shared" si="1"/>
        <v>0</v>
      </c>
      <c r="H18" s="165"/>
      <c r="I18" s="165"/>
    </row>
    <row r="19" spans="1:9" ht="17.45" customHeight="1" x14ac:dyDescent="0.2">
      <c r="A19" s="195">
        <f>ROWS(A$4:A19)</f>
        <v>16</v>
      </c>
      <c r="B19" s="198" t="s">
        <v>49</v>
      </c>
      <c r="C19" s="1"/>
      <c r="D19" s="1"/>
      <c r="E19" s="1"/>
      <c r="F19" s="1"/>
      <c r="G19" s="204">
        <f t="shared" si="1"/>
        <v>0</v>
      </c>
      <c r="H19" s="165"/>
      <c r="I19" s="165"/>
    </row>
    <row r="20" spans="1:9" ht="17.45" customHeight="1" x14ac:dyDescent="0.2">
      <c r="A20" s="195">
        <f>ROWS(A$4:A20)</f>
        <v>17</v>
      </c>
      <c r="B20" s="199" t="s">
        <v>13</v>
      </c>
      <c r="C20" s="1"/>
      <c r="D20" s="1"/>
      <c r="E20" s="1"/>
      <c r="F20" s="1"/>
      <c r="G20" s="204">
        <f t="shared" si="1"/>
        <v>0</v>
      </c>
      <c r="H20" s="165"/>
      <c r="I20" s="165"/>
    </row>
    <row r="21" spans="1:9" ht="17.45" customHeight="1" x14ac:dyDescent="0.2">
      <c r="A21" s="195">
        <f>ROWS(A$4:A21)</f>
        <v>18</v>
      </c>
      <c r="B21" s="199" t="s">
        <v>81</v>
      </c>
      <c r="C21" s="1"/>
      <c r="D21" s="1"/>
      <c r="E21" s="1"/>
      <c r="F21" s="1"/>
      <c r="G21" s="204">
        <f t="shared" si="1"/>
        <v>0</v>
      </c>
      <c r="H21" s="165"/>
      <c r="I21" s="165"/>
    </row>
    <row r="22" spans="1:9" ht="17.45" customHeight="1" x14ac:dyDescent="0.2">
      <c r="A22" s="195">
        <f>ROWS(A$4:A22)</f>
        <v>19</v>
      </c>
      <c r="B22" s="199" t="s">
        <v>92</v>
      </c>
      <c r="C22" s="1"/>
      <c r="D22" s="1"/>
      <c r="E22" s="1"/>
      <c r="F22" s="1"/>
      <c r="G22" s="204">
        <f t="shared" si="1"/>
        <v>0</v>
      </c>
      <c r="H22" s="165"/>
      <c r="I22" s="165"/>
    </row>
    <row r="23" spans="1:9" ht="17.45" customHeight="1" x14ac:dyDescent="0.2">
      <c r="A23" s="195">
        <f>ROWS(A$4:A23)</f>
        <v>20</v>
      </c>
      <c r="B23" s="170" t="s">
        <v>72</v>
      </c>
      <c r="C23" s="207">
        <f>SUM(C16:C22)</f>
        <v>0</v>
      </c>
      <c r="D23" s="207">
        <f>SUM(D16:D22)</f>
        <v>0</v>
      </c>
      <c r="E23" s="207">
        <f>SUM(E16:E22)</f>
        <v>0</v>
      </c>
      <c r="F23" s="207">
        <f>SUM(F16:F22)</f>
        <v>0</v>
      </c>
      <c r="G23" s="204">
        <f>ROUND(SUM(C23:F23),2)</f>
        <v>0</v>
      </c>
      <c r="H23" s="165"/>
      <c r="I23" s="165"/>
    </row>
    <row r="24" spans="1:9" ht="17.45" customHeight="1" thickBot="1" x14ac:dyDescent="0.25">
      <c r="A24" s="200">
        <f>ROWS(A$4:A24)</f>
        <v>21</v>
      </c>
      <c r="B24" s="201" t="s">
        <v>74</v>
      </c>
      <c r="C24" s="208">
        <f>C14-C23</f>
        <v>0</v>
      </c>
      <c r="D24" s="208">
        <f>D14-D23</f>
        <v>0</v>
      </c>
      <c r="E24" s="208">
        <f>E14-E23</f>
        <v>0</v>
      </c>
      <c r="F24" s="208">
        <f>F14-F23</f>
        <v>0</v>
      </c>
      <c r="G24" s="205">
        <f>ROUND(SUM(C24:F24),2)</f>
        <v>0</v>
      </c>
      <c r="H24" s="165"/>
      <c r="I24" s="165"/>
    </row>
    <row r="25" spans="1:9" ht="9.9499999999999993" customHeight="1" x14ac:dyDescent="0.2">
      <c r="A25" s="192"/>
      <c r="B25" s="192"/>
      <c r="C25" s="191"/>
      <c r="D25" s="191"/>
      <c r="E25" s="191"/>
      <c r="F25" s="191"/>
      <c r="G25" s="191"/>
    </row>
  </sheetData>
  <sheetProtection sheet="1" objects="1" scenarios="1"/>
  <mergeCells count="2">
    <mergeCell ref="A2:G2"/>
    <mergeCell ref="A1:G1"/>
  </mergeCells>
  <phoneticPr fontId="0" type="noConversion"/>
  <printOptions horizontalCentered="1"/>
  <pageMargins left="0" right="0" top="0.35" bottom="0.45" header="0.35" footer="0.3"/>
  <pageSetup scale="9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4"/>
  <sheetViews>
    <sheetView zoomScaleNormal="100" workbookViewId="0">
      <selection activeCell="A3" sqref="A3:D3"/>
    </sheetView>
  </sheetViews>
  <sheetFormatPr defaultColWidth="9.140625" defaultRowHeight="12" x14ac:dyDescent="0.2"/>
  <cols>
    <col min="1" max="1" width="29.85546875" style="213" customWidth="1"/>
    <col min="2" max="2" width="17.7109375" style="213" customWidth="1"/>
    <col min="3" max="3" width="38.28515625" style="213" customWidth="1"/>
    <col min="4" max="4" width="15.85546875" style="213" customWidth="1"/>
    <col min="5" max="8" width="9.140625" style="213"/>
    <col min="9" max="9" width="30.28515625" style="213" customWidth="1"/>
    <col min="10" max="11" width="22.140625" style="213" customWidth="1"/>
    <col min="12" max="12" width="13.140625" style="213" customWidth="1"/>
    <col min="13" max="13" width="21.7109375" style="213" customWidth="1"/>
    <col min="14" max="16384" width="9.140625" style="213"/>
  </cols>
  <sheetData>
    <row r="1" spans="1:13" ht="16.5" customHeight="1" x14ac:dyDescent="0.25">
      <c r="A1" s="435" t="s">
        <v>350</v>
      </c>
      <c r="B1" s="435"/>
      <c r="C1" s="435"/>
      <c r="D1" s="435"/>
      <c r="E1" s="212"/>
    </row>
    <row r="2" spans="1:13" ht="16.5" x14ac:dyDescent="0.25">
      <c r="A2" s="436" t="s">
        <v>440</v>
      </c>
      <c r="B2" s="436"/>
      <c r="C2" s="436"/>
      <c r="D2" s="436"/>
    </row>
    <row r="3" spans="1:13" ht="22.5" customHeight="1" x14ac:dyDescent="0.25">
      <c r="A3" s="438" t="str">
        <f>'Basic Data Input'!B7</f>
        <v>___________________________________</v>
      </c>
      <c r="B3" s="438"/>
      <c r="C3" s="438"/>
      <c r="D3" s="438"/>
      <c r="E3" s="214"/>
      <c r="I3" s="437" t="s">
        <v>372</v>
      </c>
      <c r="J3" s="437"/>
      <c r="K3" s="437"/>
      <c r="L3" s="437"/>
      <c r="M3" s="437"/>
    </row>
    <row r="4" spans="1:13" ht="24" customHeight="1" x14ac:dyDescent="0.2">
      <c r="A4" s="439" t="s">
        <v>351</v>
      </c>
      <c r="B4" s="439"/>
      <c r="C4" s="324"/>
      <c r="D4" s="224"/>
      <c r="E4" s="215"/>
      <c r="J4" s="236"/>
      <c r="K4" s="236"/>
      <c r="L4" s="236"/>
    </row>
    <row r="5" spans="1:13" ht="40.5" customHeight="1" thickBot="1" x14ac:dyDescent="0.25">
      <c r="A5" s="225" t="s">
        <v>352</v>
      </c>
      <c r="B5" s="225" t="s">
        <v>353</v>
      </c>
      <c r="C5" s="225" t="s">
        <v>354</v>
      </c>
      <c r="D5" s="225" t="s">
        <v>355</v>
      </c>
      <c r="H5" s="231">
        <v>1</v>
      </c>
      <c r="I5" s="433" t="s">
        <v>373</v>
      </c>
      <c r="J5" s="433"/>
      <c r="K5" s="433"/>
      <c r="L5" s="433"/>
      <c r="M5" s="433"/>
    </row>
    <row r="6" spans="1:13" ht="35.1" customHeight="1" x14ac:dyDescent="0.2">
      <c r="A6" s="217"/>
      <c r="B6" s="217"/>
      <c r="C6" s="217"/>
      <c r="D6" s="216"/>
      <c r="H6" s="231">
        <v>2</v>
      </c>
      <c r="I6" s="433" t="s">
        <v>374</v>
      </c>
      <c r="J6" s="433"/>
      <c r="K6" s="433"/>
      <c r="L6" s="433"/>
      <c r="M6" s="433"/>
    </row>
    <row r="7" spans="1:13" ht="35.1" customHeight="1" x14ac:dyDescent="0.2">
      <c r="A7" s="217"/>
      <c r="B7" s="217"/>
      <c r="C7" s="217"/>
      <c r="D7" s="218"/>
      <c r="H7" s="231">
        <v>3</v>
      </c>
      <c r="I7" s="433" t="s">
        <v>375</v>
      </c>
      <c r="J7" s="433"/>
      <c r="K7" s="433"/>
      <c r="L7" s="433"/>
      <c r="M7" s="433"/>
    </row>
    <row r="8" spans="1:13" ht="35.1" customHeight="1" x14ac:dyDescent="0.2">
      <c r="A8" s="217"/>
      <c r="B8" s="217"/>
      <c r="C8" s="217"/>
      <c r="D8" s="218"/>
      <c r="H8" s="231">
        <v>4</v>
      </c>
      <c r="I8" s="433" t="s">
        <v>376</v>
      </c>
      <c r="J8" s="433"/>
      <c r="K8" s="433"/>
      <c r="L8" s="433"/>
      <c r="M8" s="433"/>
    </row>
    <row r="9" spans="1:13" ht="35.1" customHeight="1" x14ac:dyDescent="0.2">
      <c r="A9" s="217"/>
      <c r="B9" s="217"/>
      <c r="C9" s="217"/>
      <c r="D9" s="218"/>
      <c r="H9" s="231">
        <v>5</v>
      </c>
      <c r="I9" s="231" t="s">
        <v>402</v>
      </c>
    </row>
    <row r="10" spans="1:13" ht="35.1" customHeight="1" x14ac:dyDescent="0.2">
      <c r="A10" s="217"/>
      <c r="B10" s="217"/>
      <c r="C10" s="217"/>
      <c r="D10" s="218"/>
      <c r="I10" s="433" t="s">
        <v>377</v>
      </c>
      <c r="J10" s="433"/>
      <c r="K10" s="433"/>
      <c r="L10" s="433"/>
      <c r="M10" s="433"/>
    </row>
    <row r="11" spans="1:13" ht="35.1" customHeight="1" x14ac:dyDescent="0.2">
      <c r="A11" s="217"/>
      <c r="B11" s="217"/>
      <c r="C11" s="217"/>
      <c r="D11" s="218"/>
      <c r="I11" s="434" t="s">
        <v>378</v>
      </c>
      <c r="J11" s="434"/>
      <c r="K11" s="434"/>
      <c r="L11" s="434"/>
      <c r="M11" s="434"/>
    </row>
    <row r="12" spans="1:13" ht="35.1" customHeight="1" x14ac:dyDescent="0.2">
      <c r="A12" s="217"/>
      <c r="B12" s="217"/>
      <c r="C12" s="217"/>
      <c r="D12" s="218"/>
      <c r="I12" s="434"/>
      <c r="J12" s="434"/>
      <c r="K12" s="434"/>
      <c r="L12" s="434"/>
      <c r="M12" s="434"/>
    </row>
    <row r="13" spans="1:13" ht="35.1" customHeight="1" x14ac:dyDescent="0.25">
      <c r="A13" s="217"/>
      <c r="B13" s="217"/>
      <c r="C13" s="217"/>
      <c r="D13" s="218"/>
      <c r="I13" s="219" t="s">
        <v>356</v>
      </c>
    </row>
    <row r="14" spans="1:13" ht="35.1" customHeight="1" x14ac:dyDescent="0.2">
      <c r="A14" s="217"/>
      <c r="B14" s="217"/>
      <c r="C14" s="217"/>
      <c r="D14" s="218"/>
      <c r="I14" s="220" t="s">
        <v>352</v>
      </c>
      <c r="J14" s="220" t="s">
        <v>353</v>
      </c>
      <c r="K14" s="220" t="s">
        <v>354</v>
      </c>
      <c r="L14" s="220" t="s">
        <v>355</v>
      </c>
    </row>
    <row r="15" spans="1:13" ht="35.1" customHeight="1" x14ac:dyDescent="0.2">
      <c r="A15" s="217"/>
      <c r="B15" s="217"/>
      <c r="C15" s="217"/>
      <c r="D15" s="218"/>
      <c r="I15" s="221" t="s">
        <v>357</v>
      </c>
      <c r="J15" s="221" t="s">
        <v>358</v>
      </c>
      <c r="K15" s="221" t="s">
        <v>359</v>
      </c>
      <c r="L15" s="222">
        <v>25000</v>
      </c>
    </row>
    <row r="16" spans="1:13" ht="35.1" customHeight="1" x14ac:dyDescent="0.2">
      <c r="A16" s="217"/>
      <c r="B16" s="217"/>
      <c r="C16" s="217"/>
      <c r="D16" s="218"/>
    </row>
    <row r="17" spans="1:6" ht="35.1" customHeight="1" x14ac:dyDescent="0.2">
      <c r="A17" s="217"/>
      <c r="B17" s="217"/>
      <c r="C17" s="217"/>
      <c r="D17" s="218"/>
    </row>
    <row r="18" spans="1:6" ht="35.1" customHeight="1" x14ac:dyDescent="0.2">
      <c r="A18" s="217"/>
      <c r="B18" s="217"/>
      <c r="C18" s="217"/>
      <c r="D18" s="218"/>
    </row>
    <row r="19" spans="1:6" ht="35.1" customHeight="1" x14ac:dyDescent="0.2">
      <c r="A19" s="217"/>
      <c r="B19" s="217"/>
      <c r="C19" s="217"/>
      <c r="D19" s="218"/>
    </row>
    <row r="20" spans="1:6" ht="35.1" customHeight="1" x14ac:dyDescent="0.2">
      <c r="A20" s="217"/>
      <c r="B20" s="217"/>
      <c r="C20" s="217"/>
      <c r="D20" s="218"/>
    </row>
    <row r="21" spans="1:6" ht="35.1" customHeight="1" x14ac:dyDescent="0.2">
      <c r="A21" s="217"/>
      <c r="B21" s="217"/>
      <c r="C21" s="217"/>
      <c r="D21" s="218"/>
    </row>
    <row r="22" spans="1:6" ht="35.1" customHeight="1" x14ac:dyDescent="0.2">
      <c r="A22" s="217"/>
      <c r="B22" s="217"/>
      <c r="C22" s="217"/>
      <c r="D22" s="218"/>
    </row>
    <row r="23" spans="1:6" ht="24.75" customHeight="1" thickBot="1" x14ac:dyDescent="0.25">
      <c r="C23" s="213" t="s">
        <v>360</v>
      </c>
      <c r="D23" s="223">
        <f>SUM(D6:D22)</f>
        <v>0</v>
      </c>
      <c r="F23" s="213" t="s">
        <v>369</v>
      </c>
    </row>
    <row r="24" spans="1:6" ht="12.75" thickTop="1" x14ac:dyDescent="0.2"/>
  </sheetData>
  <mergeCells count="11">
    <mergeCell ref="I5:M5"/>
    <mergeCell ref="A1:D1"/>
    <mergeCell ref="A2:D2"/>
    <mergeCell ref="I3:M3"/>
    <mergeCell ref="A4:B4"/>
    <mergeCell ref="A3:D3"/>
    <mergeCell ref="I6:M6"/>
    <mergeCell ref="I7:M7"/>
    <mergeCell ref="I8:M8"/>
    <mergeCell ref="I10:M10"/>
    <mergeCell ref="I11:M12"/>
  </mergeCells>
  <pageMargins left="0.28999999999999998" right="0.24" top="0.36" bottom="0.39" header="0.23"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H10"/>
  <sheetViews>
    <sheetView workbookViewId="0"/>
  </sheetViews>
  <sheetFormatPr defaultColWidth="9.140625" defaultRowHeight="12.75" x14ac:dyDescent="0.2"/>
  <cols>
    <col min="1" max="1" width="12.7109375" style="105" customWidth="1"/>
    <col min="2" max="16384" width="9.140625" style="105"/>
  </cols>
  <sheetData>
    <row r="1" spans="1:138" x14ac:dyDescent="0.2">
      <c r="B1" s="456" t="s">
        <v>94</v>
      </c>
      <c r="C1" s="456"/>
      <c r="D1" s="457" t="s">
        <v>95</v>
      </c>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106" t="s">
        <v>96</v>
      </c>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row>
    <row r="2" spans="1:138" ht="14.25" x14ac:dyDescent="0.2">
      <c r="A2" s="105" t="s">
        <v>97</v>
      </c>
      <c r="B2" s="105" t="s">
        <v>98</v>
      </c>
      <c r="C2" s="105" t="s">
        <v>99</v>
      </c>
      <c r="D2" s="108" t="s">
        <v>100</v>
      </c>
      <c r="E2" s="108" t="s">
        <v>101</v>
      </c>
      <c r="F2" s="108" t="s">
        <v>102</v>
      </c>
      <c r="G2" s="108" t="s">
        <v>103</v>
      </c>
      <c r="H2" s="108" t="s">
        <v>104</v>
      </c>
      <c r="I2" s="108" t="s">
        <v>105</v>
      </c>
      <c r="J2" s="108" t="s">
        <v>106</v>
      </c>
      <c r="K2" s="108" t="s">
        <v>107</v>
      </c>
      <c r="L2" s="108" t="s">
        <v>108</v>
      </c>
      <c r="M2" s="108" t="s">
        <v>109</v>
      </c>
      <c r="N2" s="108" t="s">
        <v>110</v>
      </c>
      <c r="O2" s="108" t="s">
        <v>111</v>
      </c>
      <c r="P2" s="108" t="s">
        <v>112</v>
      </c>
      <c r="Q2" s="108" t="s">
        <v>113</v>
      </c>
      <c r="R2" s="108" t="s">
        <v>114</v>
      </c>
      <c r="S2" s="108" t="s">
        <v>115</v>
      </c>
      <c r="T2" s="108" t="s">
        <v>116</v>
      </c>
      <c r="U2" s="108" t="s">
        <v>117</v>
      </c>
      <c r="V2" s="108" t="s">
        <v>118</v>
      </c>
      <c r="W2" s="108" t="s">
        <v>119</v>
      </c>
      <c r="X2" s="108" t="s">
        <v>120</v>
      </c>
      <c r="Y2" s="108" t="s">
        <v>121</v>
      </c>
      <c r="Z2" s="108" t="s">
        <v>122</v>
      </c>
      <c r="AA2" s="108" t="s">
        <v>123</v>
      </c>
      <c r="AB2" s="108" t="s">
        <v>124</v>
      </c>
      <c r="AC2" s="108" t="s">
        <v>125</v>
      </c>
      <c r="AD2" s="108" t="s">
        <v>126</v>
      </c>
      <c r="AE2" s="108" t="s">
        <v>127</v>
      </c>
      <c r="AF2" s="108" t="s">
        <v>128</v>
      </c>
      <c r="AG2" s="108" t="s">
        <v>129</v>
      </c>
      <c r="AH2" s="108" t="s">
        <v>130</v>
      </c>
      <c r="AI2" s="108" t="s">
        <v>131</v>
      </c>
      <c r="AJ2" s="108" t="s">
        <v>132</v>
      </c>
      <c r="AK2" s="108" t="s">
        <v>133</v>
      </c>
      <c r="AL2" s="108" t="s">
        <v>134</v>
      </c>
      <c r="AM2" s="108" t="s">
        <v>135</v>
      </c>
      <c r="AN2" s="108" t="s">
        <v>136</v>
      </c>
      <c r="AO2" s="108" t="s">
        <v>137</v>
      </c>
      <c r="AP2" s="108" t="s">
        <v>138</v>
      </c>
      <c r="AQ2" s="108" t="s">
        <v>139</v>
      </c>
      <c r="AR2" s="108" t="s">
        <v>140</v>
      </c>
      <c r="AS2" s="108" t="s">
        <v>141</v>
      </c>
      <c r="AT2" s="108" t="s">
        <v>142</v>
      </c>
      <c r="AU2" s="108" t="s">
        <v>143</v>
      </c>
      <c r="AV2" s="108" t="s">
        <v>144</v>
      </c>
      <c r="AW2" s="108" t="s">
        <v>145</v>
      </c>
      <c r="AX2" s="108" t="s">
        <v>146</v>
      </c>
      <c r="AY2" s="108" t="s">
        <v>147</v>
      </c>
      <c r="AZ2" s="108" t="s">
        <v>148</v>
      </c>
      <c r="BA2" s="108" t="s">
        <v>149</v>
      </c>
      <c r="BB2" s="108" t="s">
        <v>150</v>
      </c>
      <c r="BC2" s="108" t="s">
        <v>151</v>
      </c>
      <c r="BD2" s="108" t="s">
        <v>152</v>
      </c>
      <c r="BE2" s="108" t="s">
        <v>153</v>
      </c>
      <c r="BF2" s="108" t="s">
        <v>154</v>
      </c>
      <c r="BG2" s="108" t="s">
        <v>155</v>
      </c>
      <c r="BH2" s="108" t="s">
        <v>156</v>
      </c>
      <c r="BI2" s="108" t="s">
        <v>157</v>
      </c>
      <c r="BJ2" s="108" t="s">
        <v>158</v>
      </c>
      <c r="BK2" s="108" t="s">
        <v>159</v>
      </c>
      <c r="BL2" s="108" t="s">
        <v>160</v>
      </c>
      <c r="BM2" s="108" t="s">
        <v>161</v>
      </c>
      <c r="BN2" s="108" t="s">
        <v>162</v>
      </c>
      <c r="BO2" s="108" t="s">
        <v>163</v>
      </c>
      <c r="BP2" s="108" t="s">
        <v>164</v>
      </c>
      <c r="BQ2" s="108" t="s">
        <v>165</v>
      </c>
      <c r="BR2" s="108" t="s">
        <v>166</v>
      </c>
      <c r="BS2" s="108" t="s">
        <v>167</v>
      </c>
      <c r="BT2" s="108" t="s">
        <v>168</v>
      </c>
      <c r="BU2" s="108" t="s">
        <v>169</v>
      </c>
      <c r="BV2" s="108" t="s">
        <v>170</v>
      </c>
      <c r="BW2" s="108" t="s">
        <v>171</v>
      </c>
      <c r="BX2" s="108" t="s">
        <v>172</v>
      </c>
      <c r="BY2" s="108" t="s">
        <v>173</v>
      </c>
      <c r="BZ2" s="108" t="s">
        <v>174</v>
      </c>
      <c r="CA2" s="108" t="s">
        <v>175</v>
      </c>
      <c r="CB2" s="108" t="s">
        <v>176</v>
      </c>
      <c r="CC2" s="108" t="s">
        <v>177</v>
      </c>
      <c r="CD2" s="109" t="s">
        <v>178</v>
      </c>
      <c r="CE2" s="109" t="s">
        <v>179</v>
      </c>
      <c r="CF2" s="109" t="s">
        <v>180</v>
      </c>
      <c r="CG2" s="109" t="s">
        <v>181</v>
      </c>
      <c r="CH2" s="109" t="s">
        <v>182</v>
      </c>
      <c r="CI2" s="109" t="s">
        <v>183</v>
      </c>
      <c r="CJ2" s="109" t="s">
        <v>184</v>
      </c>
      <c r="CK2" s="109" t="s">
        <v>185</v>
      </c>
      <c r="CL2" s="109" t="s">
        <v>186</v>
      </c>
      <c r="CM2" s="109" t="s">
        <v>187</v>
      </c>
      <c r="CN2" s="109" t="s">
        <v>188</v>
      </c>
      <c r="CO2" s="109" t="s">
        <v>189</v>
      </c>
      <c r="CP2" s="109" t="s">
        <v>190</v>
      </c>
      <c r="CQ2" s="109" t="s">
        <v>191</v>
      </c>
      <c r="CR2" s="109" t="s">
        <v>192</v>
      </c>
      <c r="CS2" s="109" t="s">
        <v>193</v>
      </c>
      <c r="CT2" s="109" t="s">
        <v>194</v>
      </c>
      <c r="CU2" s="109" t="s">
        <v>195</v>
      </c>
      <c r="CV2" s="109" t="s">
        <v>196</v>
      </c>
      <c r="CW2" s="109" t="s">
        <v>197</v>
      </c>
      <c r="CX2" s="109" t="s">
        <v>198</v>
      </c>
      <c r="CY2" s="109" t="s">
        <v>199</v>
      </c>
      <c r="CZ2" s="109" t="s">
        <v>200</v>
      </c>
      <c r="DA2" s="109" t="s">
        <v>201</v>
      </c>
      <c r="DB2" s="109" t="s">
        <v>202</v>
      </c>
      <c r="DC2" s="109" t="s">
        <v>203</v>
      </c>
      <c r="DD2" s="109" t="s">
        <v>204</v>
      </c>
      <c r="DE2" s="109" t="s">
        <v>205</v>
      </c>
      <c r="DF2" s="109" t="s">
        <v>206</v>
      </c>
      <c r="DG2" s="109" t="s">
        <v>207</v>
      </c>
      <c r="DH2" s="109" t="s">
        <v>208</v>
      </c>
      <c r="DI2" s="109" t="s">
        <v>209</v>
      </c>
      <c r="DJ2" s="109" t="s">
        <v>210</v>
      </c>
      <c r="DK2" s="109" t="s">
        <v>211</v>
      </c>
      <c r="DL2" s="109" t="s">
        <v>212</v>
      </c>
      <c r="DM2" s="109" t="s">
        <v>213</v>
      </c>
      <c r="DN2" s="109" t="s">
        <v>214</v>
      </c>
      <c r="DO2" s="109" t="s">
        <v>215</v>
      </c>
      <c r="DP2" s="109" t="s">
        <v>216</v>
      </c>
      <c r="DQ2" s="109" t="s">
        <v>217</v>
      </c>
      <c r="DR2" s="109" t="s">
        <v>218</v>
      </c>
      <c r="DS2" s="109" t="s">
        <v>219</v>
      </c>
      <c r="DT2" s="109" t="s">
        <v>220</v>
      </c>
      <c r="DU2" s="109" t="s">
        <v>221</v>
      </c>
      <c r="DV2" s="109" t="s">
        <v>222</v>
      </c>
      <c r="DW2" s="109" t="s">
        <v>223</v>
      </c>
      <c r="DX2" s="109" t="s">
        <v>224</v>
      </c>
      <c r="DY2" s="109" t="s">
        <v>225</v>
      </c>
      <c r="DZ2" s="109" t="s">
        <v>226</v>
      </c>
      <c r="EA2" s="109" t="s">
        <v>227</v>
      </c>
      <c r="EB2" s="109" t="s">
        <v>228</v>
      </c>
      <c r="EC2" s="109" t="s">
        <v>229</v>
      </c>
      <c r="ED2" s="109" t="s">
        <v>230</v>
      </c>
      <c r="EE2" s="109" t="s">
        <v>231</v>
      </c>
      <c r="EF2" s="109" t="s">
        <v>232</v>
      </c>
      <c r="EG2" s="109" t="s">
        <v>233</v>
      </c>
      <c r="EH2" s="109" t="s">
        <v>234</v>
      </c>
    </row>
    <row r="3" spans="1:138" x14ac:dyDescent="0.2">
      <c r="B3" s="105" t="str">
        <f>'Basic Data Input'!B7</f>
        <v>___________________________________</v>
      </c>
      <c r="D3" s="110">
        <f>'Total All Funds - Page 2'!$C$4</f>
        <v>0</v>
      </c>
      <c r="E3" s="110">
        <f>'Total All Funds - Page 2'!$C$5</f>
        <v>0</v>
      </c>
      <c r="F3" s="110"/>
      <c r="G3" s="110">
        <f>'Total All Funds - Page 2'!$C$6</f>
        <v>0</v>
      </c>
      <c r="H3" s="110"/>
      <c r="I3" s="110">
        <f>'Total All Funds - Page 2'!$C$7</f>
        <v>0</v>
      </c>
      <c r="J3" s="110"/>
      <c r="K3" s="110">
        <f>'Total All Funds - Page 2'!$C$8</f>
        <v>0</v>
      </c>
      <c r="L3" s="110">
        <f>'Total All Funds - Page 2'!$C$9</f>
        <v>0</v>
      </c>
      <c r="M3" s="110"/>
      <c r="N3" s="110">
        <f>'Total All Funds - Page 2'!$C$10</f>
        <v>0</v>
      </c>
      <c r="O3" s="110">
        <f>'Total All Funds - Page 2'!$C$11</f>
        <v>0</v>
      </c>
      <c r="P3" s="110">
        <f>'Total All Funds - Page 2'!$C$12</f>
        <v>0</v>
      </c>
      <c r="Q3" s="110">
        <f>'Total All Funds - Page 2'!$C$13</f>
        <v>0</v>
      </c>
      <c r="R3" s="110">
        <f>'Total All Funds - Page 2'!$C$15</f>
        <v>0</v>
      </c>
      <c r="S3" s="110">
        <f>'Total All Funds - Page 2'!$C$16</f>
        <v>0</v>
      </c>
      <c r="T3" s="110">
        <f>'Total All Funds - Page 2'!$C$17</f>
        <v>0</v>
      </c>
      <c r="U3" s="110"/>
      <c r="V3" s="110"/>
      <c r="W3" s="110"/>
      <c r="X3" s="110">
        <f>'Total All Funds - Page 2'!$C$18</f>
        <v>0</v>
      </c>
      <c r="Y3" s="110">
        <f>'Total All Funds - Page 2'!$C$19</f>
        <v>0</v>
      </c>
      <c r="Z3" s="110">
        <f>'Total All Funds - Page 2'!$C$20</f>
        <v>0</v>
      </c>
      <c r="AA3" s="110">
        <f>'Total All Funds - Page 2'!$C$21</f>
        <v>0</v>
      </c>
      <c r="AB3" s="110">
        <f>'Total All Funds - Page 2'!$C$22</f>
        <v>0</v>
      </c>
      <c r="AC3" s="110">
        <f>'Total All Funds - Page 2'!$C$23</f>
        <v>0</v>
      </c>
      <c r="AD3" s="110">
        <f>'Total All Funds - Page 2'!$D$4</f>
        <v>0</v>
      </c>
      <c r="AE3" s="110">
        <f>'Total All Funds - Page 2'!$D$5</f>
        <v>0</v>
      </c>
      <c r="AF3" s="110"/>
      <c r="AG3" s="110">
        <f>'Total All Funds - Page 2'!$D$6</f>
        <v>0</v>
      </c>
      <c r="AH3" s="110"/>
      <c r="AI3" s="110">
        <f>'Total All Funds - Page 2'!$D$7</f>
        <v>0</v>
      </c>
      <c r="AJ3" s="110"/>
      <c r="AK3" s="110">
        <f>'Total All Funds - Page 2'!$D$8</f>
        <v>0</v>
      </c>
      <c r="AL3" s="110">
        <f>'Total All Funds - Page 2'!$D$9</f>
        <v>0</v>
      </c>
      <c r="AM3" s="110"/>
      <c r="AN3" s="110">
        <f>'Total All Funds - Page 2'!$D$10</f>
        <v>0</v>
      </c>
      <c r="AO3" s="110">
        <f>'Total All Funds - Page 2'!$D$11</f>
        <v>0</v>
      </c>
      <c r="AP3" s="110">
        <f>'Total All Funds - Page 2'!$D$12</f>
        <v>0</v>
      </c>
      <c r="AQ3" s="110">
        <f>'Total All Funds - Page 2'!$D$13</f>
        <v>0</v>
      </c>
      <c r="AR3" s="110">
        <f>'Total All Funds - Page 2'!$D$15</f>
        <v>0</v>
      </c>
      <c r="AS3" s="110">
        <f>'Total All Funds - Page 2'!$D$16</f>
        <v>0</v>
      </c>
      <c r="AT3" s="110">
        <f>'Total All Funds - Page 2'!$D$17</f>
        <v>0</v>
      </c>
      <c r="AU3" s="110"/>
      <c r="AV3" s="110"/>
      <c r="AW3" s="110"/>
      <c r="AX3" s="110">
        <f>'Total All Funds - Page 2'!$D$18</f>
        <v>0</v>
      </c>
      <c r="AY3" s="110">
        <f>'Total All Funds - Page 2'!$D$19</f>
        <v>0</v>
      </c>
      <c r="AZ3" s="110">
        <f>'Total All Funds - Page 2'!$D$20</f>
        <v>0</v>
      </c>
      <c r="BA3" s="110">
        <f>'Total All Funds - Page 2'!$D$21</f>
        <v>0</v>
      </c>
      <c r="BB3" s="110">
        <f>'Total All Funds - Page 2'!$D$22</f>
        <v>0</v>
      </c>
      <c r="BC3" s="110">
        <f>'Total All Funds - Page 2'!$D$23</f>
        <v>0</v>
      </c>
      <c r="BD3" s="110">
        <f>'Total All Funds - Page 2'!$E$4</f>
        <v>0</v>
      </c>
      <c r="BE3" s="110">
        <f>'Total All Funds - Page 2'!$E$5</f>
        <v>0</v>
      </c>
      <c r="BF3" s="110"/>
      <c r="BG3" s="110">
        <f>'Total All Funds - Page 2'!$E$6</f>
        <v>0</v>
      </c>
      <c r="BH3" s="110"/>
      <c r="BI3" s="110">
        <f>'Total All Funds - Page 2'!$E$7</f>
        <v>0</v>
      </c>
      <c r="BJ3" s="110"/>
      <c r="BK3" s="110">
        <f>'Total All Funds - Page 2'!$E$8</f>
        <v>0</v>
      </c>
      <c r="BL3" s="110">
        <f>'Total All Funds - Page 2'!$E$9</f>
        <v>0</v>
      </c>
      <c r="BM3" s="110"/>
      <c r="BN3" s="110">
        <f>'Total All Funds - Page 2'!$E$10</f>
        <v>0</v>
      </c>
      <c r="BO3" s="110">
        <f>'Total All Funds - Page 2'!$E$11</f>
        <v>0</v>
      </c>
      <c r="BP3" s="110">
        <f>'Total All Funds - Page 2'!$E$12</f>
        <v>0</v>
      </c>
      <c r="BQ3" s="110">
        <f>'Total All Funds - Page 2'!$E$13</f>
        <v>0</v>
      </c>
      <c r="BR3" s="110">
        <f>'Total All Funds - Page 2'!$E$15</f>
        <v>0</v>
      </c>
      <c r="BS3" s="110">
        <f>'Total All Funds - Page 2'!$E$16</f>
        <v>0</v>
      </c>
      <c r="BT3" s="110">
        <f>'Total All Funds - Page 2'!$E$17</f>
        <v>0</v>
      </c>
      <c r="BU3" s="110"/>
      <c r="BV3" s="110"/>
      <c r="BW3" s="110"/>
      <c r="BX3" s="110">
        <f>'Total All Funds - Page 2'!$E$18</f>
        <v>0</v>
      </c>
      <c r="BY3" s="110">
        <f>'Total All Funds - Page 2'!$E$19</f>
        <v>0</v>
      </c>
      <c r="BZ3" s="110">
        <f>'Total All Funds - Page 2'!$E$20</f>
        <v>0</v>
      </c>
      <c r="CA3" s="110">
        <f>'Total All Funds - Page 2'!$E$21</f>
        <v>0</v>
      </c>
      <c r="CB3" s="110">
        <f>'Total All Funds - Page 2'!$E$22</f>
        <v>0</v>
      </c>
      <c r="CC3" s="110">
        <f>'Total All Funds - Page 2'!$E$23</f>
        <v>0</v>
      </c>
      <c r="CD3" s="110"/>
      <c r="CE3" s="110"/>
      <c r="CF3" s="110"/>
      <c r="CH3" s="110"/>
      <c r="CI3" s="110"/>
      <c r="CJ3" s="110"/>
      <c r="CK3" s="110">
        <f>'Lid Support-Page 4'!C9</f>
        <v>0</v>
      </c>
      <c r="CL3" s="110">
        <f>'Lid Support-Page 4'!C10</f>
        <v>0</v>
      </c>
      <c r="CM3" s="110">
        <f>'Lid Support-Page 4'!C11</f>
        <v>0</v>
      </c>
      <c r="CN3" s="110">
        <f>'Lid Support-Page 4'!E12</f>
        <v>0</v>
      </c>
      <c r="CQ3" s="110">
        <f>'Lid Support-Page 4'!E7</f>
        <v>0</v>
      </c>
      <c r="CZ3" s="110">
        <f>'Lid Support-Page 4'!E6</f>
        <v>0</v>
      </c>
      <c r="DE3" s="110">
        <f>'Lid Support-Page 4'!E14</f>
        <v>0</v>
      </c>
      <c r="DF3" s="110">
        <f>'Lid Support-Page 4'!C19</f>
        <v>0</v>
      </c>
      <c r="DG3" s="110">
        <f>'Lid Support-Page 4'!C20</f>
        <v>0</v>
      </c>
      <c r="DH3" s="110">
        <f>'Lid Support-Page 4'!E21</f>
        <v>0</v>
      </c>
      <c r="DI3" s="110"/>
      <c r="DJ3" s="110"/>
      <c r="DK3" s="110">
        <f>'Lid Support-Page 4'!E22</f>
        <v>0</v>
      </c>
      <c r="DL3" s="110"/>
      <c r="DM3" s="110"/>
      <c r="DN3" s="110">
        <f>'Lid Support-Page 4'!E23</f>
        <v>0</v>
      </c>
      <c r="DO3" s="110"/>
      <c r="DP3" s="110">
        <f>'Lid Support-Page 4'!E24</f>
        <v>0</v>
      </c>
      <c r="DR3" s="110">
        <f>'Lid Support-Page 4'!E26</f>
        <v>0</v>
      </c>
      <c r="DW3" s="111">
        <f>'Lid Computation Page5'!J5</f>
        <v>0</v>
      </c>
      <c r="DX3" s="111">
        <f>'Lid Computation Page5'!H8</f>
        <v>2.5</v>
      </c>
      <c r="EA3" s="111">
        <f>'Lid Computation Page5'!H10</f>
        <v>0</v>
      </c>
      <c r="EB3" s="111">
        <f>'Lid Computation Page5'!H14</f>
        <v>0</v>
      </c>
      <c r="EC3" s="111">
        <f>'Lid Computation Page5'!H19</f>
        <v>0</v>
      </c>
      <c r="ED3" s="111">
        <f>'Lid Computation Page5'!J22</f>
        <v>2.5</v>
      </c>
      <c r="EE3" s="111">
        <f>'Lid Computation Page5'!J24</f>
        <v>0</v>
      </c>
      <c r="EF3" s="111">
        <f>'Lid Computation Page5'!J26</f>
        <v>0</v>
      </c>
      <c r="EG3" s="111">
        <f>'Lid Computation Page5'!J28</f>
        <v>0</v>
      </c>
      <c r="EH3" s="111">
        <f>'Lid Computation Page5'!J30</f>
        <v>0</v>
      </c>
    </row>
    <row r="10" spans="1:138" x14ac:dyDescent="0.2">
      <c r="D10" s="110"/>
      <c r="N10" s="110"/>
    </row>
  </sheetData>
  <sheetProtection password="EBF0" sheet="1" objects="1" scenarios="1"/>
  <mergeCells count="2">
    <mergeCell ref="B1:C1"/>
    <mergeCell ref="D1:C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59"/>
  <sheetViews>
    <sheetView topLeftCell="A41" zoomScale="93" workbookViewId="0">
      <selection activeCell="B11" sqref="B10:B11"/>
    </sheetView>
  </sheetViews>
  <sheetFormatPr defaultColWidth="9.140625" defaultRowHeight="12.75" x14ac:dyDescent="0.2"/>
  <cols>
    <col min="1" max="1" width="3.28515625" style="142" customWidth="1"/>
    <col min="2" max="2" width="133.42578125" style="142" customWidth="1"/>
    <col min="3" max="16384" width="9.140625" style="142"/>
  </cols>
  <sheetData>
    <row r="1" spans="1:2" ht="15.75" x14ac:dyDescent="0.25">
      <c r="A1" s="330" t="s">
        <v>279</v>
      </c>
      <c r="B1" s="330"/>
    </row>
    <row r="3" spans="1:2" s="144" customFormat="1" x14ac:dyDescent="0.2">
      <c r="A3" s="143" t="s">
        <v>280</v>
      </c>
    </row>
    <row r="4" spans="1:2" s="144" customFormat="1" x14ac:dyDescent="0.2">
      <c r="A4" s="145">
        <v>1</v>
      </c>
      <c r="B4" s="144" t="s">
        <v>281</v>
      </c>
    </row>
    <row r="6" spans="1:2" x14ac:dyDescent="0.2">
      <c r="A6" s="146" t="s">
        <v>59</v>
      </c>
      <c r="B6" s="147"/>
    </row>
    <row r="7" spans="1:2" ht="38.25" customHeight="1" x14ac:dyDescent="0.2">
      <c r="A7" s="146"/>
      <c r="B7" s="148" t="s">
        <v>282</v>
      </c>
    </row>
    <row r="8" spans="1:2" ht="42.75" customHeight="1" x14ac:dyDescent="0.2">
      <c r="A8" s="149">
        <v>2</v>
      </c>
      <c r="B8" s="150" t="s">
        <v>412</v>
      </c>
    </row>
    <row r="9" spans="1:2" x14ac:dyDescent="0.2">
      <c r="A9" s="151">
        <v>3</v>
      </c>
      <c r="B9" s="147" t="s">
        <v>283</v>
      </c>
    </row>
    <row r="10" spans="1:2" x14ac:dyDescent="0.2">
      <c r="A10" s="151"/>
      <c r="B10" s="147"/>
    </row>
    <row r="11" spans="1:2" x14ac:dyDescent="0.2">
      <c r="A11" s="146" t="s">
        <v>312</v>
      </c>
      <c r="B11" s="147"/>
    </row>
    <row r="12" spans="1:2" x14ac:dyDescent="0.2">
      <c r="A12" s="151">
        <v>4</v>
      </c>
      <c r="B12" s="147" t="s">
        <v>313</v>
      </c>
    </row>
    <row r="13" spans="1:2" x14ac:dyDescent="0.2">
      <c r="A13" s="151">
        <v>5</v>
      </c>
      <c r="B13" s="147" t="s">
        <v>284</v>
      </c>
    </row>
    <row r="14" spans="1:2" x14ac:dyDescent="0.2">
      <c r="A14" s="151">
        <v>6</v>
      </c>
      <c r="B14" s="147" t="s">
        <v>285</v>
      </c>
    </row>
    <row r="15" spans="1:2" x14ac:dyDescent="0.2">
      <c r="A15" s="151"/>
      <c r="B15" s="147"/>
    </row>
    <row r="16" spans="1:2" x14ac:dyDescent="0.2">
      <c r="A16" s="146" t="s">
        <v>286</v>
      </c>
      <c r="B16" s="147"/>
    </row>
    <row r="17" spans="1:2" x14ac:dyDescent="0.2">
      <c r="A17" s="151">
        <v>7</v>
      </c>
      <c r="B17" s="147" t="s">
        <v>314</v>
      </c>
    </row>
    <row r="18" spans="1:2" x14ac:dyDescent="0.2">
      <c r="A18" s="151"/>
      <c r="B18" s="235" t="s">
        <v>389</v>
      </c>
    </row>
    <row r="19" spans="1:2" x14ac:dyDescent="0.2">
      <c r="A19" s="146"/>
      <c r="B19" s="147"/>
    </row>
    <row r="20" spans="1:2" x14ac:dyDescent="0.2">
      <c r="A20" s="152" t="s">
        <v>287</v>
      </c>
    </row>
    <row r="21" spans="1:2" x14ac:dyDescent="0.2">
      <c r="A21" s="151">
        <v>8</v>
      </c>
      <c r="B21" s="147" t="s">
        <v>288</v>
      </c>
    </row>
    <row r="22" spans="1:2" x14ac:dyDescent="0.2">
      <c r="A22" s="151">
        <v>9</v>
      </c>
      <c r="B22" s="147" t="s">
        <v>289</v>
      </c>
    </row>
    <row r="23" spans="1:2" x14ac:dyDescent="0.2">
      <c r="A23" s="151"/>
      <c r="B23" s="147"/>
    </row>
    <row r="24" spans="1:2" x14ac:dyDescent="0.2">
      <c r="A24" s="146" t="s">
        <v>290</v>
      </c>
      <c r="B24" s="147"/>
    </row>
    <row r="25" spans="1:2" x14ac:dyDescent="0.2">
      <c r="A25" s="151">
        <v>10</v>
      </c>
      <c r="B25" s="147" t="s">
        <v>291</v>
      </c>
    </row>
    <row r="26" spans="1:2" x14ac:dyDescent="0.2">
      <c r="A26" s="152"/>
      <c r="B26" s="147"/>
    </row>
    <row r="27" spans="1:2" x14ac:dyDescent="0.2">
      <c r="A27" s="146" t="s">
        <v>292</v>
      </c>
    </row>
    <row r="28" spans="1:2" x14ac:dyDescent="0.2">
      <c r="A28" s="151">
        <v>11</v>
      </c>
      <c r="B28" s="147" t="s">
        <v>293</v>
      </c>
    </row>
    <row r="29" spans="1:2" x14ac:dyDescent="0.2">
      <c r="A29" s="151"/>
      <c r="B29" s="147"/>
    </row>
    <row r="30" spans="1:2" x14ac:dyDescent="0.2">
      <c r="A30" s="146" t="s">
        <v>294</v>
      </c>
      <c r="B30" s="147"/>
    </row>
    <row r="31" spans="1:2" x14ac:dyDescent="0.2">
      <c r="A31" s="153">
        <v>12</v>
      </c>
      <c r="B31" s="147" t="s">
        <v>349</v>
      </c>
    </row>
    <row r="32" spans="1:2" x14ac:dyDescent="0.2">
      <c r="A32" s="153">
        <v>13</v>
      </c>
      <c r="B32" s="147" t="s">
        <v>295</v>
      </c>
    </row>
    <row r="33" spans="1:2" x14ac:dyDescent="0.2">
      <c r="A33" s="151">
        <v>14</v>
      </c>
      <c r="B33" s="147" t="s">
        <v>296</v>
      </c>
    </row>
    <row r="34" spans="1:2" x14ac:dyDescent="0.2">
      <c r="A34" s="151"/>
      <c r="B34" s="147"/>
    </row>
    <row r="35" spans="1:2" x14ac:dyDescent="0.2">
      <c r="A35" s="146" t="s">
        <v>297</v>
      </c>
      <c r="B35" s="147"/>
    </row>
    <row r="36" spans="1:2" x14ac:dyDescent="0.2">
      <c r="A36" s="151">
        <v>15</v>
      </c>
      <c r="B36" s="147" t="s">
        <v>298</v>
      </c>
    </row>
    <row r="37" spans="1:2" x14ac:dyDescent="0.2">
      <c r="A37" s="151">
        <v>16</v>
      </c>
      <c r="B37" s="147" t="s">
        <v>299</v>
      </c>
    </row>
    <row r="38" spans="1:2" x14ac:dyDescent="0.2">
      <c r="A38" s="151">
        <v>17</v>
      </c>
      <c r="B38" s="147" t="s">
        <v>250</v>
      </c>
    </row>
    <row r="39" spans="1:2" x14ac:dyDescent="0.2">
      <c r="B39" s="154" t="s">
        <v>300</v>
      </c>
    </row>
    <row r="40" spans="1:2" x14ac:dyDescent="0.2">
      <c r="B40" s="154" t="s">
        <v>301</v>
      </c>
    </row>
    <row r="41" spans="1:2" x14ac:dyDescent="0.2">
      <c r="B41" s="154" t="s">
        <v>302</v>
      </c>
    </row>
    <row r="42" spans="1:2" x14ac:dyDescent="0.2">
      <c r="B42" s="142" t="s">
        <v>363</v>
      </c>
    </row>
    <row r="43" spans="1:2" x14ac:dyDescent="0.2">
      <c r="B43" s="188" t="s">
        <v>366</v>
      </c>
    </row>
    <row r="44" spans="1:2" x14ac:dyDescent="0.2">
      <c r="B44" s="188" t="s">
        <v>367</v>
      </c>
    </row>
    <row r="46" spans="1:2" x14ac:dyDescent="0.2">
      <c r="A46" s="155" t="s">
        <v>303</v>
      </c>
    </row>
    <row r="48" spans="1:2" x14ac:dyDescent="0.2">
      <c r="A48" s="156" t="s">
        <v>57</v>
      </c>
    </row>
    <row r="49" spans="1:2" ht="25.5" x14ac:dyDescent="0.2">
      <c r="B49" s="157" t="s">
        <v>304</v>
      </c>
    </row>
    <row r="50" spans="1:2" x14ac:dyDescent="0.2">
      <c r="A50" s="147" t="s">
        <v>305</v>
      </c>
    </row>
    <row r="51" spans="1:2" x14ac:dyDescent="0.2">
      <c r="A51" s="156" t="s">
        <v>58</v>
      </c>
    </row>
    <row r="52" spans="1:2" ht="45.75" customHeight="1" x14ac:dyDescent="0.2">
      <c r="B52" s="150" t="s">
        <v>306</v>
      </c>
    </row>
    <row r="53" spans="1:2" ht="28.5" customHeight="1" x14ac:dyDescent="0.2">
      <c r="A53" s="147" t="s">
        <v>15</v>
      </c>
      <c r="B53" s="157" t="s">
        <v>307</v>
      </c>
    </row>
    <row r="54" spans="1:2" x14ac:dyDescent="0.2">
      <c r="A54" s="147" t="s">
        <v>15</v>
      </c>
    </row>
    <row r="55" spans="1:2" x14ac:dyDescent="0.2">
      <c r="A55" s="147" t="s">
        <v>305</v>
      </c>
    </row>
    <row r="56" spans="1:2" ht="9" customHeight="1" x14ac:dyDescent="0.2">
      <c r="A56" s="147"/>
    </row>
    <row r="58" spans="1:2" x14ac:dyDescent="0.2">
      <c r="A58" s="147" t="s">
        <v>15</v>
      </c>
    </row>
    <row r="59" spans="1:2" x14ac:dyDescent="0.2">
      <c r="A59" s="147" t="s">
        <v>305</v>
      </c>
    </row>
  </sheetData>
  <mergeCells count="1">
    <mergeCell ref="A1:B1"/>
  </mergeCells>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99"/>
  </sheetPr>
  <dimension ref="A1:C34"/>
  <sheetViews>
    <sheetView tabSelected="1" zoomScaleNormal="100" workbookViewId="0">
      <selection activeCell="B7" sqref="B7"/>
    </sheetView>
  </sheetViews>
  <sheetFormatPr defaultColWidth="8.7109375" defaultRowHeight="12.75" x14ac:dyDescent="0.2"/>
  <cols>
    <col min="1" max="1" width="51" style="265" customWidth="1"/>
    <col min="2" max="2" width="40.7109375" style="265" customWidth="1"/>
    <col min="3" max="3" width="83.140625" style="265" customWidth="1"/>
    <col min="4" max="16384" width="8.7109375" style="265"/>
  </cols>
  <sheetData>
    <row r="1" spans="1:3" ht="37.5" customHeight="1" x14ac:dyDescent="0.2">
      <c r="A1" s="332" t="s">
        <v>413</v>
      </c>
      <c r="B1" s="332"/>
      <c r="C1" s="332"/>
    </row>
    <row r="2" spans="1:3" ht="18.75" x14ac:dyDescent="0.3">
      <c r="A2" s="266"/>
      <c r="B2" s="266"/>
      <c r="C2" s="266"/>
    </row>
    <row r="3" spans="1:3" ht="18.75" x14ac:dyDescent="0.2">
      <c r="A3" s="333" t="s">
        <v>422</v>
      </c>
      <c r="B3" s="333"/>
      <c r="C3" s="333"/>
    </row>
    <row r="4" spans="1:3" x14ac:dyDescent="0.2">
      <c r="A4" s="267"/>
      <c r="B4" s="267"/>
      <c r="C4" s="267"/>
    </row>
    <row r="5" spans="1:3" ht="22.5" customHeight="1" x14ac:dyDescent="0.3">
      <c r="A5" s="331" t="s">
        <v>407</v>
      </c>
      <c r="B5" s="331"/>
      <c r="C5" s="331"/>
    </row>
    <row r="6" spans="1:3" ht="15.75" x14ac:dyDescent="0.25">
      <c r="A6" s="268"/>
      <c r="B6" s="269" t="s">
        <v>406</v>
      </c>
      <c r="C6" s="270"/>
    </row>
    <row r="7" spans="1:3" ht="27.95" customHeight="1" x14ac:dyDescent="0.25">
      <c r="A7" s="271" t="s">
        <v>68</v>
      </c>
      <c r="B7" s="272" t="s">
        <v>241</v>
      </c>
      <c r="C7" s="273"/>
    </row>
    <row r="8" spans="1:3" ht="20.25" customHeight="1" x14ac:dyDescent="0.25">
      <c r="A8" s="274" t="s">
        <v>277</v>
      </c>
      <c r="B8" s="275" t="s">
        <v>242</v>
      </c>
      <c r="C8" s="273" t="s">
        <v>275</v>
      </c>
    </row>
    <row r="9" spans="1:3" ht="20.25" customHeight="1" thickBot="1" x14ac:dyDescent="0.3">
      <c r="A9" s="274" t="s">
        <v>278</v>
      </c>
      <c r="B9" s="275" t="s">
        <v>242</v>
      </c>
      <c r="C9" s="273" t="s">
        <v>276</v>
      </c>
    </row>
    <row r="10" spans="1:3" ht="20.25" customHeight="1" thickTop="1" x14ac:dyDescent="0.2">
      <c r="A10" s="276" t="s">
        <v>308</v>
      </c>
      <c r="B10" s="277"/>
      <c r="C10" s="273" t="s">
        <v>317</v>
      </c>
    </row>
    <row r="11" spans="1:3" ht="20.25" customHeight="1" x14ac:dyDescent="0.2">
      <c r="A11" s="278" t="s">
        <v>309</v>
      </c>
      <c r="B11" s="277"/>
      <c r="C11" s="279" t="s">
        <v>315</v>
      </c>
    </row>
    <row r="12" spans="1:3" ht="33" customHeight="1" thickBot="1" x14ac:dyDescent="0.25">
      <c r="A12" s="280" t="s">
        <v>310</v>
      </c>
      <c r="B12" s="277"/>
      <c r="C12" s="281" t="s">
        <v>316</v>
      </c>
    </row>
    <row r="13" spans="1:3" ht="19.5" customHeight="1" thickTop="1" x14ac:dyDescent="0.25">
      <c r="A13" s="282" t="s">
        <v>311</v>
      </c>
      <c r="B13" s="275" t="s">
        <v>238</v>
      </c>
      <c r="C13" s="270"/>
    </row>
    <row r="14" spans="1:3" ht="19.5" customHeight="1" x14ac:dyDescent="0.25">
      <c r="A14" s="282" t="s">
        <v>50</v>
      </c>
      <c r="B14" s="275" t="s">
        <v>237</v>
      </c>
      <c r="C14" s="270"/>
    </row>
    <row r="15" spans="1:3" ht="19.5" customHeight="1" x14ac:dyDescent="0.25">
      <c r="A15" s="282" t="s">
        <v>52</v>
      </c>
      <c r="B15" s="283" t="s">
        <v>426</v>
      </c>
      <c r="C15" s="270"/>
    </row>
    <row r="16" spans="1:3" ht="19.5" customHeight="1" x14ac:dyDescent="0.25">
      <c r="A16" s="282" t="s">
        <v>53</v>
      </c>
      <c r="B16" s="283" t="s">
        <v>237</v>
      </c>
      <c r="C16" s="270"/>
    </row>
    <row r="17" spans="1:3" ht="19.5" customHeight="1" x14ac:dyDescent="0.25">
      <c r="A17" s="282" t="s">
        <v>54</v>
      </c>
      <c r="B17" s="283" t="s">
        <v>239</v>
      </c>
      <c r="C17" s="270"/>
    </row>
    <row r="18" spans="1:3" ht="19.5" customHeight="1" x14ac:dyDescent="0.25">
      <c r="A18" s="282" t="s">
        <v>55</v>
      </c>
      <c r="B18" s="275" t="s">
        <v>240</v>
      </c>
      <c r="C18" s="270"/>
    </row>
    <row r="19" spans="1:3" ht="3" customHeight="1" x14ac:dyDescent="0.2">
      <c r="A19" s="284"/>
      <c r="B19" s="285"/>
      <c r="C19" s="270"/>
    </row>
    <row r="20" spans="1:3" ht="12.75" hidden="1" customHeight="1" x14ac:dyDescent="0.2">
      <c r="A20" s="286" t="s">
        <v>50</v>
      </c>
      <c r="B20" s="287"/>
      <c r="C20" s="270"/>
    </row>
    <row r="21" spans="1:3" ht="12.75" hidden="1" customHeight="1" x14ac:dyDescent="0.2">
      <c r="A21" s="286" t="s">
        <v>51</v>
      </c>
      <c r="B21" s="287"/>
      <c r="C21" s="270"/>
    </row>
    <row r="22" spans="1:3" ht="12.75" hidden="1" customHeight="1" x14ac:dyDescent="0.2">
      <c r="A22" s="286" t="s">
        <v>52</v>
      </c>
      <c r="B22" s="287"/>
      <c r="C22" s="270"/>
    </row>
    <row r="23" spans="1:3" ht="12.75" hidden="1" customHeight="1" x14ac:dyDescent="0.2">
      <c r="A23" s="286" t="s">
        <v>53</v>
      </c>
      <c r="B23" s="287"/>
      <c r="C23" s="270"/>
    </row>
    <row r="24" spans="1:3" ht="12.75" hidden="1" customHeight="1" x14ac:dyDescent="0.2">
      <c r="A24" s="286" t="s">
        <v>54</v>
      </c>
      <c r="B24" s="287"/>
      <c r="C24" s="270"/>
    </row>
    <row r="25" spans="1:3" ht="12.75" hidden="1" customHeight="1" x14ac:dyDescent="0.2">
      <c r="A25" s="286" t="s">
        <v>55</v>
      </c>
      <c r="B25" s="287"/>
      <c r="C25" s="270"/>
    </row>
    <row r="26" spans="1:3" ht="13.5" hidden="1" customHeight="1" thickBot="1" x14ac:dyDescent="0.25">
      <c r="A26" s="284" t="s">
        <v>56</v>
      </c>
      <c r="B26" s="288">
        <v>2</v>
      </c>
      <c r="C26" s="270"/>
    </row>
    <row r="27" spans="1:3" hidden="1" x14ac:dyDescent="0.2">
      <c r="A27" s="284"/>
      <c r="B27" s="284"/>
      <c r="C27" s="270"/>
    </row>
    <row r="28" spans="1:3" x14ac:dyDescent="0.2">
      <c r="A28" s="270"/>
      <c r="B28" s="270"/>
      <c r="C28" s="270"/>
    </row>
    <row r="29" spans="1:3" x14ac:dyDescent="0.2">
      <c r="A29" s="270"/>
      <c r="B29" s="270"/>
      <c r="C29" s="270"/>
    </row>
    <row r="30" spans="1:3" x14ac:dyDescent="0.2">
      <c r="A30" s="270"/>
      <c r="B30" s="270"/>
      <c r="C30" s="270"/>
    </row>
    <row r="31" spans="1:3" ht="15.75" x14ac:dyDescent="0.25">
      <c r="A31" s="265" t="s">
        <v>449</v>
      </c>
      <c r="B31" s="327"/>
      <c r="C31" s="328"/>
    </row>
    <row r="32" spans="1:3" x14ac:dyDescent="0.2">
      <c r="A32" s="334" t="s">
        <v>450</v>
      </c>
      <c r="B32" s="335"/>
      <c r="C32" s="335"/>
    </row>
    <row r="33" spans="1:3" x14ac:dyDescent="0.2">
      <c r="A33" s="335"/>
      <c r="B33" s="335"/>
      <c r="C33" s="335"/>
    </row>
    <row r="34" spans="1:3" x14ac:dyDescent="0.2">
      <c r="A34" s="335"/>
      <c r="B34" s="335"/>
      <c r="C34" s="335"/>
    </row>
  </sheetData>
  <sheetProtection algorithmName="SHA-512" hashValue="vf3vYSVUEP9tVHrrSkKZYbm4vkri1M9+9XYWPEf/cTCG5EzhtY5b98/6gU4l9cjg+iLhDvKfh7HNTDN7sIeHaQ==" saltValue="y+DEh394T/UEyo2PU0+YLQ==" spinCount="100000" sheet="1" objects="1" scenarios="1"/>
  <mergeCells count="4">
    <mergeCell ref="A5:C5"/>
    <mergeCell ref="A1:C1"/>
    <mergeCell ref="A3:C3"/>
    <mergeCell ref="A32:C34"/>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6"/>
  <sheetViews>
    <sheetView workbookViewId="0">
      <selection activeCell="A3" sqref="A3:D3"/>
    </sheetView>
  </sheetViews>
  <sheetFormatPr defaultColWidth="9.140625" defaultRowHeight="12.75" x14ac:dyDescent="0.2"/>
  <cols>
    <col min="1" max="1" width="1.7109375" style="6" customWidth="1"/>
    <col min="2" max="2" width="20.7109375" style="6" customWidth="1"/>
    <col min="3" max="3" width="45.7109375" style="6" customWidth="1"/>
    <col min="4" max="4" width="3.7109375" style="6" customWidth="1"/>
    <col min="5" max="5" width="13.7109375" style="6" customWidth="1"/>
    <col min="6" max="6" width="4.28515625" style="6" customWidth="1"/>
    <col min="7" max="7" width="20.7109375" style="6" customWidth="1"/>
    <col min="8" max="8" width="4.28515625" style="6" customWidth="1"/>
    <col min="9" max="9" width="20.7109375" style="6" customWidth="1"/>
    <col min="10" max="11" width="1.7109375" style="6" customWidth="1"/>
    <col min="12" max="16384" width="9.140625" style="6"/>
  </cols>
  <sheetData>
    <row r="1" spans="1:20" ht="36" x14ac:dyDescent="0.25">
      <c r="B1" s="16" t="s">
        <v>427</v>
      </c>
      <c r="C1" s="17"/>
      <c r="D1" s="17"/>
      <c r="E1" s="80" t="str">
        <f>CONCATENATE('Basic Data Input'!B7," ")</f>
        <v xml:space="preserve">___________________________________ </v>
      </c>
      <c r="F1" s="18"/>
      <c r="G1" s="23"/>
      <c r="H1" s="18"/>
      <c r="I1" s="19"/>
      <c r="J1" s="9"/>
      <c r="K1" s="20"/>
      <c r="L1" s="9"/>
    </row>
    <row r="2" spans="1:20" ht="36" x14ac:dyDescent="0.25">
      <c r="B2" s="21" t="s">
        <v>67</v>
      </c>
      <c r="C2" s="17"/>
      <c r="D2" s="22"/>
      <c r="E2" s="22" t="s">
        <v>15</v>
      </c>
      <c r="H2" s="23"/>
      <c r="I2" s="17"/>
      <c r="J2" s="9"/>
      <c r="K2" s="20"/>
      <c r="L2" s="9"/>
    </row>
    <row r="3" spans="1:20" ht="15" x14ac:dyDescent="0.2">
      <c r="B3" s="24"/>
      <c r="C3" s="17"/>
      <c r="D3" s="17"/>
      <c r="E3" s="25" t="s">
        <v>15</v>
      </c>
      <c r="F3" s="25"/>
      <c r="G3" s="25"/>
      <c r="H3" s="25"/>
      <c r="I3" s="26"/>
      <c r="J3" s="9"/>
      <c r="K3" s="17"/>
      <c r="L3" s="9"/>
    </row>
    <row r="4" spans="1:20" ht="24" customHeight="1" x14ac:dyDescent="0.25">
      <c r="B4" s="27" t="str">
        <f>CONCATENATE("This budget is for the Period ",'Basic Data Input'!B8,", 2024 through ",'Basic Data Input'!B9,", 2025")</f>
        <v>This budget is for the Period ________________, 2024 through ________________, 2025</v>
      </c>
      <c r="C4" s="17"/>
      <c r="D4" s="28"/>
      <c r="E4" s="29"/>
      <c r="F4" s="29"/>
      <c r="G4" s="29"/>
      <c r="H4" s="29"/>
      <c r="I4" s="26"/>
      <c r="L4" s="351" t="s">
        <v>340</v>
      </c>
      <c r="M4" s="351"/>
      <c r="N4" s="351"/>
      <c r="O4" s="351"/>
      <c r="P4" s="351"/>
      <c r="Q4" s="351"/>
    </row>
    <row r="5" spans="1:20" ht="18" customHeight="1" x14ac:dyDescent="0.2">
      <c r="C5" s="30"/>
      <c r="D5" s="31"/>
      <c r="E5" s="31"/>
      <c r="F5" s="31"/>
      <c r="G5" s="31"/>
      <c r="H5" s="31"/>
      <c r="I5" s="31"/>
      <c r="L5" s="351"/>
      <c r="M5" s="351"/>
      <c r="N5" s="351"/>
      <c r="O5" s="351"/>
      <c r="P5" s="351"/>
      <c r="Q5" s="351"/>
    </row>
    <row r="6" spans="1:20" ht="39" hidden="1" thickBot="1" x14ac:dyDescent="0.25">
      <c r="C6" s="32"/>
      <c r="E6" s="33" t="s">
        <v>0</v>
      </c>
      <c r="F6" s="31"/>
      <c r="G6" s="31"/>
      <c r="H6" s="31"/>
      <c r="I6" s="31"/>
      <c r="J6" s="34"/>
      <c r="L6" s="351"/>
      <c r="M6" s="351"/>
      <c r="N6" s="351"/>
      <c r="O6" s="351"/>
      <c r="P6" s="351"/>
      <c r="Q6" s="351"/>
    </row>
    <row r="9" spans="1:20" x14ac:dyDescent="0.2">
      <c r="B9" s="9"/>
      <c r="C9" s="9"/>
    </row>
    <row r="10" spans="1:20" s="120" customFormat="1" ht="18" customHeight="1" thickBot="1" x14ac:dyDescent="0.25">
      <c r="B10" s="171"/>
      <c r="C10" s="171"/>
      <c r="D10" s="123"/>
      <c r="F10" s="122"/>
      <c r="G10" s="122"/>
      <c r="H10" s="124"/>
      <c r="I10" s="125"/>
      <c r="M10" s="121"/>
      <c r="N10" s="121"/>
      <c r="O10" s="126"/>
      <c r="P10" s="121"/>
      <c r="Q10" s="121"/>
      <c r="R10" s="121"/>
      <c r="S10" s="121"/>
      <c r="T10" s="121"/>
    </row>
    <row r="11" spans="1:20" ht="24.95" customHeight="1" thickBot="1" x14ac:dyDescent="0.25">
      <c r="A11" s="353" t="s">
        <v>338</v>
      </c>
      <c r="B11" s="354"/>
      <c r="C11" s="354"/>
      <c r="D11" s="354"/>
      <c r="E11" s="354"/>
      <c r="F11" s="354"/>
      <c r="G11" s="354"/>
      <c r="H11" s="354"/>
      <c r="I11" s="354"/>
      <c r="J11" s="355"/>
    </row>
    <row r="12" spans="1:20" s="83" customFormat="1" ht="30.95" customHeight="1" thickBot="1" x14ac:dyDescent="0.25">
      <c r="A12" s="295"/>
      <c r="B12" s="348"/>
      <c r="C12" s="348"/>
      <c r="D12" s="112"/>
      <c r="E12" s="356" t="s">
        <v>258</v>
      </c>
      <c r="F12" s="357"/>
      <c r="G12" s="357"/>
      <c r="H12" s="357"/>
      <c r="I12" s="357"/>
      <c r="J12" s="358"/>
    </row>
    <row r="13" spans="1:20" s="83" customFormat="1" ht="30.95" customHeight="1" thickBot="1" x14ac:dyDescent="0.25">
      <c r="A13" s="296"/>
      <c r="B13" s="349"/>
      <c r="C13" s="349"/>
      <c r="D13" s="88"/>
      <c r="E13" s="362" t="s">
        <v>428</v>
      </c>
      <c r="F13" s="363"/>
      <c r="G13" s="363"/>
      <c r="H13" s="363"/>
      <c r="I13" s="363"/>
      <c r="J13" s="364"/>
    </row>
    <row r="14" spans="1:20" s="83" customFormat="1" ht="18" customHeight="1" thickBot="1" x14ac:dyDescent="0.25">
      <c r="A14" s="296"/>
      <c r="B14" s="349"/>
      <c r="C14" s="349"/>
      <c r="D14" s="292"/>
      <c r="E14" s="301"/>
      <c r="F14" s="127"/>
      <c r="G14" s="128" t="s">
        <v>259</v>
      </c>
      <c r="H14" s="127"/>
      <c r="I14" s="128" t="s">
        <v>260</v>
      </c>
      <c r="J14" s="302"/>
      <c r="K14" s="6"/>
    </row>
    <row r="15" spans="1:20" s="83" customFormat="1" ht="18" customHeight="1" x14ac:dyDescent="0.2">
      <c r="A15" s="294"/>
      <c r="B15" s="350"/>
      <c r="C15" s="350"/>
      <c r="D15" s="89"/>
      <c r="E15" s="359" t="s">
        <v>414</v>
      </c>
      <c r="F15" s="360"/>
      <c r="G15" s="360"/>
      <c r="H15" s="360"/>
      <c r="I15" s="360"/>
      <c r="J15" s="361"/>
    </row>
    <row r="16" spans="1:20" ht="14.1" customHeight="1" thickBot="1" x14ac:dyDescent="0.25">
      <c r="A16" s="294"/>
      <c r="B16" s="352"/>
      <c r="C16" s="352"/>
      <c r="D16" s="9"/>
      <c r="E16" s="303"/>
      <c r="F16" s="304"/>
      <c r="G16" s="304"/>
      <c r="H16" s="304"/>
      <c r="I16" s="304"/>
      <c r="J16" s="305"/>
    </row>
    <row r="17" spans="1:18" ht="30.75" customHeight="1" thickBot="1" x14ac:dyDescent="0.25">
      <c r="A17" s="294"/>
      <c r="B17" s="87"/>
      <c r="C17" s="9"/>
      <c r="D17" s="9"/>
      <c r="E17" s="342" t="s">
        <v>268</v>
      </c>
      <c r="F17" s="343"/>
      <c r="G17" s="343"/>
      <c r="H17" s="343"/>
      <c r="I17" s="343"/>
      <c r="J17" s="344"/>
      <c r="K17" s="9"/>
    </row>
    <row r="18" spans="1:18" ht="15" customHeight="1" x14ac:dyDescent="0.2">
      <c r="A18" s="294"/>
      <c r="B18" s="164"/>
      <c r="C18" s="165"/>
      <c r="D18" s="9"/>
      <c r="E18" s="336" t="s">
        <v>429</v>
      </c>
      <c r="F18" s="337"/>
      <c r="G18" s="337"/>
      <c r="H18" s="337"/>
      <c r="I18" s="337"/>
      <c r="J18" s="338"/>
      <c r="K18" s="9"/>
    </row>
    <row r="19" spans="1:18" ht="15" customHeight="1" thickBot="1" x14ac:dyDescent="0.25">
      <c r="A19" s="294"/>
      <c r="B19" s="164"/>
      <c r="C19" s="165"/>
      <c r="D19" s="9"/>
      <c r="E19" s="339"/>
      <c r="F19" s="340"/>
      <c r="G19" s="340"/>
      <c r="H19" s="340"/>
      <c r="I19" s="340"/>
      <c r="J19" s="341"/>
      <c r="K19" s="9"/>
    </row>
    <row r="20" spans="1:18" ht="18" customHeight="1" thickBot="1" x14ac:dyDescent="0.25">
      <c r="A20" s="294"/>
      <c r="B20" s="164"/>
      <c r="C20" s="165"/>
      <c r="D20" s="9"/>
      <c r="E20" s="306"/>
      <c r="F20" s="136"/>
      <c r="G20" s="137" t="s">
        <v>259</v>
      </c>
      <c r="H20" s="136"/>
      <c r="I20" s="137" t="s">
        <v>260</v>
      </c>
      <c r="J20" s="307"/>
      <c r="K20" s="9"/>
    </row>
    <row r="21" spans="1:18" ht="15" customHeight="1" thickBot="1" x14ac:dyDescent="0.25">
      <c r="A21" s="294"/>
      <c r="B21" s="164"/>
      <c r="C21" s="165"/>
      <c r="D21" s="9"/>
      <c r="E21" s="345" t="s">
        <v>415</v>
      </c>
      <c r="F21" s="346"/>
      <c r="G21" s="346"/>
      <c r="H21" s="346"/>
      <c r="I21" s="346"/>
      <c r="J21" s="347"/>
      <c r="K21" s="9"/>
    </row>
    <row r="22" spans="1:18" s="120" customFormat="1" ht="16.5" thickTop="1" thickBot="1" x14ac:dyDescent="0.3">
      <c r="A22" s="366" t="s">
        <v>339</v>
      </c>
      <c r="B22" s="367"/>
      <c r="C22" s="367"/>
      <c r="D22" s="368"/>
      <c r="E22" s="369" t="s">
        <v>342</v>
      </c>
      <c r="F22" s="370"/>
      <c r="G22" s="370"/>
      <c r="H22" s="370"/>
      <c r="I22" s="370"/>
      <c r="J22" s="371"/>
      <c r="K22" s="166"/>
    </row>
    <row r="23" spans="1:18" s="120" customFormat="1" ht="46.5" customHeight="1" thickTop="1" thickBot="1" x14ac:dyDescent="0.25">
      <c r="A23" s="372" t="s">
        <v>425</v>
      </c>
      <c r="B23" s="373"/>
      <c r="C23" s="373"/>
      <c r="D23" s="374"/>
      <c r="E23" s="381" t="s">
        <v>430</v>
      </c>
      <c r="F23" s="382"/>
      <c r="G23" s="382"/>
      <c r="H23" s="382"/>
      <c r="I23" s="382"/>
      <c r="J23" s="383"/>
      <c r="K23" s="166"/>
    </row>
    <row r="24" spans="1:18" s="120" customFormat="1" ht="15.75" thickTop="1" x14ac:dyDescent="0.25">
      <c r="A24" s="375" t="s">
        <v>256</v>
      </c>
      <c r="B24" s="376"/>
      <c r="C24" s="376"/>
      <c r="D24" s="377"/>
      <c r="E24" s="378" t="s">
        <v>343</v>
      </c>
      <c r="F24" s="379"/>
      <c r="G24" s="379"/>
      <c r="H24" s="379"/>
      <c r="I24" s="379"/>
      <c r="J24" s="380"/>
      <c r="K24" s="166"/>
    </row>
    <row r="25" spans="1:18" s="120" customFormat="1" ht="19.5" customHeight="1" x14ac:dyDescent="0.25">
      <c r="A25" s="387" t="s">
        <v>421</v>
      </c>
      <c r="B25" s="388"/>
      <c r="C25" s="388"/>
      <c r="D25" s="389"/>
      <c r="E25" s="384" t="s">
        <v>344</v>
      </c>
      <c r="F25" s="385"/>
      <c r="G25" s="385"/>
      <c r="H25" s="385"/>
      <c r="I25" s="385"/>
      <c r="J25" s="386"/>
      <c r="K25" s="166"/>
      <c r="M25" s="365" t="s">
        <v>379</v>
      </c>
      <c r="N25" s="365"/>
      <c r="O25" s="365"/>
      <c r="P25" s="365"/>
      <c r="Q25" s="365"/>
      <c r="R25" s="365"/>
    </row>
    <row r="26" spans="1:18" s="120" customFormat="1" ht="24" customHeight="1" thickBot="1" x14ac:dyDescent="0.3">
      <c r="A26" s="390" t="s">
        <v>408</v>
      </c>
      <c r="B26" s="391"/>
      <c r="C26" s="391"/>
      <c r="D26" s="392"/>
      <c r="E26" s="297" t="s">
        <v>257</v>
      </c>
      <c r="F26" s="298"/>
      <c r="G26" s="299"/>
      <c r="H26" s="298"/>
      <c r="I26" s="298"/>
      <c r="J26" s="300"/>
      <c r="K26" s="166"/>
      <c r="M26" s="365"/>
      <c r="N26" s="365"/>
      <c r="O26" s="365"/>
      <c r="P26" s="365"/>
      <c r="Q26" s="365"/>
      <c r="R26" s="365"/>
    </row>
  </sheetData>
  <sheetProtection algorithmName="SHA-512" hashValue="eHY98DsedCstDlkEAwYRfZE020ueLrc4SoGTCpMa7aiB7oZSQ5TP1GxZBSOVHESE34ztdcdDvKGPVZCun8PWOw==" saltValue="ncI+mQIosFwCLaAYZH0Byw==" spinCount="100000" sheet="1" objects="1" scenarios="1"/>
  <mergeCells count="23">
    <mergeCell ref="M25:R26"/>
    <mergeCell ref="A22:D22"/>
    <mergeCell ref="E22:J22"/>
    <mergeCell ref="A23:D23"/>
    <mergeCell ref="A24:D24"/>
    <mergeCell ref="E24:J24"/>
    <mergeCell ref="E23:J23"/>
    <mergeCell ref="E25:J25"/>
    <mergeCell ref="A25:D25"/>
    <mergeCell ref="A26:D26"/>
    <mergeCell ref="L4:Q6"/>
    <mergeCell ref="B16:C16"/>
    <mergeCell ref="A11:J11"/>
    <mergeCell ref="E12:J12"/>
    <mergeCell ref="E15:J15"/>
    <mergeCell ref="E13:J13"/>
    <mergeCell ref="E18:J19"/>
    <mergeCell ref="E17:J17"/>
    <mergeCell ref="E21:J21"/>
    <mergeCell ref="B12:C12"/>
    <mergeCell ref="B14:C14"/>
    <mergeCell ref="B15:C15"/>
    <mergeCell ref="B13:C13"/>
  </mergeCells>
  <phoneticPr fontId="0" type="noConversion"/>
  <hyperlinks>
    <hyperlink ref="A25" r:id="rId1" display="Website:  www.auditors.nebraska.gov" xr:uid="{00000000-0004-0000-0300-000000000000}"/>
    <hyperlink ref="A26" r:id="rId2" display="Questions - E-Mail:  Deann.Haeffner@nebraska.gov" xr:uid="{00000000-0004-0000-0300-000001000000}"/>
    <hyperlink ref="A26:D26" r:id="rId3" display="Questions - E-Mail:  Jeff.Schreier@nebraska.gov" xr:uid="{2880CBD3-62DD-4F59-A050-D561C7177A2A}"/>
  </hyperlinks>
  <printOptions horizontalCentered="1"/>
  <pageMargins left="0.25" right="0.25" top="0.35" bottom="0.35" header="0.35" footer="0.35"/>
  <pageSetup scale="99"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1"/>
  <sheetViews>
    <sheetView workbookViewId="0">
      <selection activeCell="A3" sqref="A3:D3"/>
    </sheetView>
  </sheetViews>
  <sheetFormatPr defaultColWidth="9.140625" defaultRowHeight="12.75" x14ac:dyDescent="0.2"/>
  <cols>
    <col min="1" max="1" width="3.7109375" style="6" customWidth="1"/>
    <col min="2" max="2" width="58.7109375" style="6" customWidth="1"/>
    <col min="3" max="5" width="23.7109375" style="6" customWidth="1"/>
    <col min="6" max="6" width="14.7109375" style="6" customWidth="1"/>
    <col min="7" max="7" width="80.85546875" style="6" customWidth="1"/>
    <col min="8" max="16384" width="9.140625" style="6"/>
  </cols>
  <sheetData>
    <row r="1" spans="1:7" ht="35.1" customHeight="1" thickBot="1" x14ac:dyDescent="0.25">
      <c r="A1" s="393" t="str">
        <f>CONCATENATE('Basic Data Input'!B7," ")</f>
        <v xml:space="preserve">___________________________________ </v>
      </c>
      <c r="B1" s="393"/>
      <c r="C1" s="393"/>
      <c r="D1" s="393"/>
      <c r="E1" s="393"/>
    </row>
    <row r="2" spans="1:7" ht="42.95" customHeight="1" x14ac:dyDescent="0.2">
      <c r="A2" s="7" t="s">
        <v>1</v>
      </c>
      <c r="B2" s="8" t="s">
        <v>2</v>
      </c>
      <c r="C2" s="134" t="s">
        <v>431</v>
      </c>
      <c r="D2" s="134" t="s">
        <v>432</v>
      </c>
      <c r="E2" s="135" t="s">
        <v>433</v>
      </c>
      <c r="F2" s="9"/>
      <c r="G2" s="9"/>
    </row>
    <row r="3" spans="1:7" ht="17.45" customHeight="1" x14ac:dyDescent="0.2">
      <c r="A3" s="10">
        <v>1</v>
      </c>
      <c r="B3" s="11" t="s">
        <v>61</v>
      </c>
      <c r="C3" s="12"/>
      <c r="D3" s="12"/>
      <c r="E3" s="13"/>
      <c r="F3" s="9"/>
      <c r="G3" s="9"/>
    </row>
    <row r="4" spans="1:7" ht="17.45" customHeight="1" x14ac:dyDescent="0.2">
      <c r="A4" s="10">
        <v>2</v>
      </c>
      <c r="B4" s="14" t="s">
        <v>3</v>
      </c>
      <c r="C4" s="1">
        <f>'2022-2023 Worksheet'!G5</f>
        <v>0</v>
      </c>
      <c r="D4" s="1">
        <f>C23-D5</f>
        <v>0</v>
      </c>
      <c r="E4" s="2">
        <f>D23-E5</f>
        <v>0</v>
      </c>
      <c r="F4" s="9"/>
      <c r="G4" s="9"/>
    </row>
    <row r="5" spans="1:7" ht="17.45" customHeight="1" x14ac:dyDescent="0.2">
      <c r="A5" s="10">
        <v>3</v>
      </c>
      <c r="B5" s="15" t="s">
        <v>4</v>
      </c>
      <c r="C5" s="1">
        <f>'2022-2023 Worksheet'!G6</f>
        <v>0</v>
      </c>
      <c r="D5" s="1">
        <f>'2023-2024 Worksheet'!G6</f>
        <v>0</v>
      </c>
      <c r="E5" s="2">
        <f>'2024-2025 Worksheet'!G6</f>
        <v>0</v>
      </c>
      <c r="F5" s="9"/>
      <c r="G5" s="9"/>
    </row>
    <row r="6" spans="1:7" ht="17.45" customHeight="1" thickBot="1" x14ac:dyDescent="0.25">
      <c r="A6" s="177">
        <v>4</v>
      </c>
      <c r="B6" s="5" t="s">
        <v>70</v>
      </c>
      <c r="C6" s="178">
        <f>ROUND(SUM(C4:C5),2)</f>
        <v>0</v>
      </c>
      <c r="D6" s="178">
        <f>IF(SUM(D4:D5)&lt;&gt;C23,"Must = Column 1, Line 21",SUM(D4:D5))</f>
        <v>0</v>
      </c>
      <c r="E6" s="179">
        <f>IF(SUM(E4:E5)&lt;&gt;D23,"Must = Column 2, Line 21",SUM(E4:E5))</f>
        <v>0</v>
      </c>
      <c r="F6" s="9"/>
      <c r="G6" s="9"/>
    </row>
    <row r="7" spans="1:7" ht="17.45" customHeight="1" x14ac:dyDescent="0.2">
      <c r="A7" s="173">
        <v>5</v>
      </c>
      <c r="B7" s="174" t="s">
        <v>5</v>
      </c>
      <c r="C7" s="175">
        <f>'2022-2023 Worksheet'!G8</f>
        <v>0</v>
      </c>
      <c r="D7" s="175">
        <f>'2023-2024 Worksheet'!G8</f>
        <v>0</v>
      </c>
      <c r="E7" s="176">
        <f>'2024-2025 Worksheet'!G8</f>
        <v>0</v>
      </c>
      <c r="F7" s="9"/>
      <c r="G7" s="9"/>
    </row>
    <row r="8" spans="1:7" ht="17.45" customHeight="1" x14ac:dyDescent="0.2">
      <c r="A8" s="10">
        <v>6</v>
      </c>
      <c r="B8" s="3" t="s">
        <v>66</v>
      </c>
      <c r="C8" s="1">
        <f>'2022-2023 Worksheet'!G9</f>
        <v>0</v>
      </c>
      <c r="D8" s="1">
        <f>'2023-2024 Worksheet'!G9</f>
        <v>0</v>
      </c>
      <c r="E8" s="2">
        <f>'2024-2025 Worksheet'!G9</f>
        <v>0</v>
      </c>
      <c r="F8" s="9"/>
      <c r="G8" s="9"/>
    </row>
    <row r="9" spans="1:7" ht="17.45" customHeight="1" x14ac:dyDescent="0.2">
      <c r="A9" s="10">
        <v>7</v>
      </c>
      <c r="B9" s="3" t="s">
        <v>6</v>
      </c>
      <c r="C9" s="1">
        <f>'2022-2023 Worksheet'!G10</f>
        <v>0</v>
      </c>
      <c r="D9" s="1">
        <f>'2023-2024 Worksheet'!G10</f>
        <v>0</v>
      </c>
      <c r="E9" s="2">
        <f>'2024-2025 Worksheet'!G10</f>
        <v>0</v>
      </c>
      <c r="F9" s="9"/>
      <c r="G9" s="9"/>
    </row>
    <row r="10" spans="1:7" ht="17.45" customHeight="1" x14ac:dyDescent="0.2">
      <c r="A10" s="10">
        <v>8</v>
      </c>
      <c r="B10" s="3" t="s">
        <v>7</v>
      </c>
      <c r="C10" s="1">
        <f>'2022-2023 Worksheet'!G11</f>
        <v>0</v>
      </c>
      <c r="D10" s="1">
        <f>'2023-2024 Worksheet'!G11</f>
        <v>0</v>
      </c>
      <c r="E10" s="2">
        <f>'2024-2025 Worksheet'!G11</f>
        <v>0</v>
      </c>
      <c r="F10" s="9"/>
      <c r="G10" s="9"/>
    </row>
    <row r="11" spans="1:7" ht="17.45" customHeight="1" x14ac:dyDescent="0.2">
      <c r="A11" s="10">
        <v>9</v>
      </c>
      <c r="B11" s="3" t="s">
        <v>8</v>
      </c>
      <c r="C11" s="1">
        <f>'2022-2023 Worksheet'!G12</f>
        <v>0</v>
      </c>
      <c r="D11" s="1">
        <f>'2023-2024 Worksheet'!G12</f>
        <v>0</v>
      </c>
      <c r="E11" s="2">
        <f>'2024-2025 Worksheet'!G12</f>
        <v>0</v>
      </c>
      <c r="F11" s="9"/>
      <c r="G11" s="9"/>
    </row>
    <row r="12" spans="1:7" ht="17.45" customHeight="1" x14ac:dyDescent="0.2">
      <c r="A12" s="10">
        <v>10</v>
      </c>
      <c r="B12" s="3" t="s">
        <v>80</v>
      </c>
      <c r="C12" s="1">
        <f>'2022-2023 Worksheet'!G13</f>
        <v>0</v>
      </c>
      <c r="D12" s="1">
        <f>'2023-2024 Worksheet'!G13</f>
        <v>0</v>
      </c>
      <c r="E12" s="2">
        <f>'2024-2025 Worksheet'!G13</f>
        <v>0</v>
      </c>
      <c r="F12" s="9"/>
      <c r="G12" s="9"/>
    </row>
    <row r="13" spans="1:7" ht="17.45" customHeight="1" thickBot="1" x14ac:dyDescent="0.25">
      <c r="A13" s="177">
        <v>11</v>
      </c>
      <c r="B13" s="5" t="s">
        <v>71</v>
      </c>
      <c r="C13" s="178">
        <f>SUM(C6:C12)</f>
        <v>0</v>
      </c>
      <c r="D13" s="178">
        <f>SUM(D6:D12)</f>
        <v>0</v>
      </c>
      <c r="E13" s="179">
        <f>SUM(E6:E12)</f>
        <v>0</v>
      </c>
      <c r="F13" s="9"/>
      <c r="G13" s="9"/>
    </row>
    <row r="14" spans="1:7" ht="17.45" customHeight="1" x14ac:dyDescent="0.2">
      <c r="A14" s="180">
        <v>12</v>
      </c>
      <c r="B14" s="181" t="s">
        <v>9</v>
      </c>
      <c r="C14" s="182"/>
      <c r="D14" s="182"/>
      <c r="E14" s="183"/>
      <c r="F14" s="9"/>
      <c r="G14" s="9"/>
    </row>
    <row r="15" spans="1:7" ht="17.45" customHeight="1" x14ac:dyDescent="0.2">
      <c r="A15" s="10">
        <v>13</v>
      </c>
      <c r="B15" s="3" t="s">
        <v>10</v>
      </c>
      <c r="C15" s="1">
        <f>'2022-2023 Worksheet'!G16</f>
        <v>0</v>
      </c>
      <c r="D15" s="1">
        <f>'2023-2024 Worksheet'!G16</f>
        <v>0</v>
      </c>
      <c r="E15" s="2">
        <f>'2024-2025 Worksheet'!G16</f>
        <v>0</v>
      </c>
      <c r="F15" s="9"/>
      <c r="G15" s="9"/>
    </row>
    <row r="16" spans="1:7" ht="17.45" customHeight="1" x14ac:dyDescent="0.2">
      <c r="A16" s="10">
        <v>14</v>
      </c>
      <c r="B16" s="3" t="s">
        <v>11</v>
      </c>
      <c r="C16" s="1">
        <f>'2022-2023 Worksheet'!G17</f>
        <v>0</v>
      </c>
      <c r="D16" s="1">
        <f>'2023-2024 Worksheet'!G17</f>
        <v>0</v>
      </c>
      <c r="E16" s="2">
        <f>'2024-2025 Worksheet'!G17</f>
        <v>0</v>
      </c>
      <c r="F16" s="9"/>
      <c r="G16" s="9"/>
    </row>
    <row r="17" spans="1:7" ht="17.45" customHeight="1" x14ac:dyDescent="0.2">
      <c r="A17" s="10">
        <v>15</v>
      </c>
      <c r="B17" s="3" t="s">
        <v>69</v>
      </c>
      <c r="C17" s="1">
        <f>'2022-2023 Worksheet'!G18</f>
        <v>0</v>
      </c>
      <c r="D17" s="1">
        <f>'2023-2024 Worksheet'!G18</f>
        <v>0</v>
      </c>
      <c r="E17" s="2">
        <f>'2024-2025 Worksheet'!G18</f>
        <v>0</v>
      </c>
      <c r="F17" s="9"/>
      <c r="G17" s="9"/>
    </row>
    <row r="18" spans="1:7" ht="17.45" customHeight="1" x14ac:dyDescent="0.2">
      <c r="A18" s="10">
        <v>16</v>
      </c>
      <c r="B18" s="3" t="s">
        <v>12</v>
      </c>
      <c r="C18" s="1">
        <f>'2022-2023 Worksheet'!G19</f>
        <v>0</v>
      </c>
      <c r="D18" s="1">
        <f>'2023-2024 Worksheet'!G19</f>
        <v>0</v>
      </c>
      <c r="E18" s="2">
        <f>'2024-2025 Worksheet'!G19</f>
        <v>0</v>
      </c>
      <c r="F18" s="9"/>
      <c r="G18" s="9"/>
    </row>
    <row r="19" spans="1:7" ht="17.45" customHeight="1" x14ac:dyDescent="0.2">
      <c r="A19" s="10">
        <v>17</v>
      </c>
      <c r="B19" s="4" t="s">
        <v>13</v>
      </c>
      <c r="C19" s="1">
        <f>'2022-2023 Worksheet'!G20</f>
        <v>0</v>
      </c>
      <c r="D19" s="1">
        <f>'2023-2024 Worksheet'!G20</f>
        <v>0</v>
      </c>
      <c r="E19" s="2">
        <f>'2024-2025 Worksheet'!G20</f>
        <v>0</v>
      </c>
      <c r="F19" s="9"/>
      <c r="G19" s="394" t="s">
        <v>398</v>
      </c>
    </row>
    <row r="20" spans="1:7" ht="17.45" customHeight="1" x14ac:dyDescent="0.2">
      <c r="A20" s="10">
        <v>18</v>
      </c>
      <c r="B20" s="4" t="s">
        <v>81</v>
      </c>
      <c r="C20" s="1">
        <f>'2022-2023 Worksheet'!G21</f>
        <v>0</v>
      </c>
      <c r="D20" s="1">
        <f>'2023-2024 Worksheet'!G21</f>
        <v>0</v>
      </c>
      <c r="E20" s="2">
        <f>'2024-2025 Worksheet'!G21</f>
        <v>0</v>
      </c>
      <c r="F20" s="9"/>
      <c r="G20" s="394"/>
    </row>
    <row r="21" spans="1:7" ht="17.45" customHeight="1" x14ac:dyDescent="0.2">
      <c r="A21" s="10">
        <v>19</v>
      </c>
      <c r="B21" s="4" t="s">
        <v>82</v>
      </c>
      <c r="C21" s="1">
        <f>'2022-2023 Worksheet'!G22</f>
        <v>0</v>
      </c>
      <c r="D21" s="1">
        <f>'2023-2024 Worksheet'!G22</f>
        <v>0</v>
      </c>
      <c r="E21" s="2">
        <f>'2024-2025 Worksheet'!G22</f>
        <v>0</v>
      </c>
      <c r="F21" s="9"/>
      <c r="G21" s="394"/>
    </row>
    <row r="22" spans="1:7" ht="17.45" customHeight="1" thickBot="1" x14ac:dyDescent="0.25">
      <c r="A22" s="177">
        <v>20</v>
      </c>
      <c r="B22" s="187" t="s">
        <v>72</v>
      </c>
      <c r="C22" s="178">
        <f>SUM(C15:C21)</f>
        <v>0</v>
      </c>
      <c r="D22" s="178">
        <f>SUM(D15:D21)</f>
        <v>0</v>
      </c>
      <c r="E22" s="179">
        <f>SUM(E15:E21)</f>
        <v>0</v>
      </c>
      <c r="F22" s="9"/>
      <c r="G22" s="9"/>
    </row>
    <row r="23" spans="1:7" ht="17.45" customHeight="1" x14ac:dyDescent="0.2">
      <c r="A23" s="138">
        <v>21</v>
      </c>
      <c r="B23" s="184" t="s">
        <v>73</v>
      </c>
      <c r="C23" s="185">
        <f>ROUND(C13-C22,2)</f>
        <v>0</v>
      </c>
      <c r="D23" s="185">
        <f>ROUND(D13-D22,2)</f>
        <v>0</v>
      </c>
      <c r="E23" s="186">
        <f>IF(E13-E22&lt;0,"ERROR Can't be below $0",ROUND(E13-E22,2))</f>
        <v>0</v>
      </c>
      <c r="F23" s="9"/>
      <c r="G23" s="122" t="s">
        <v>392</v>
      </c>
    </row>
    <row r="24" spans="1:7" ht="15" customHeight="1" x14ac:dyDescent="0.2">
      <c r="A24" s="139">
        <v>22</v>
      </c>
      <c r="B24" s="140" t="s">
        <v>274</v>
      </c>
      <c r="C24" s="14"/>
      <c r="D24" s="14"/>
      <c r="E24" s="141" t="e">
        <f>E23/(E22-E21-E20-E17-E16)</f>
        <v>#DIV/0!</v>
      </c>
      <c r="F24" s="120" t="e">
        <f>IF(E24&lt;50%,0,"Cash reserve cannot exceed 50%")</f>
        <v>#DIV/0!</v>
      </c>
    </row>
    <row r="26" spans="1:7" ht="17.25" customHeight="1" x14ac:dyDescent="0.2">
      <c r="B26" s="239" t="s">
        <v>393</v>
      </c>
      <c r="C26" s="238" t="s">
        <v>394</v>
      </c>
      <c r="D26" s="238" t="s">
        <v>395</v>
      </c>
    </row>
    <row r="27" spans="1:7" ht="17.25" customHeight="1" x14ac:dyDescent="0.2">
      <c r="C27" s="166"/>
      <c r="D27" s="290"/>
    </row>
    <row r="28" spans="1:7" ht="17.25" customHeight="1" x14ac:dyDescent="0.2">
      <c r="C28" s="189"/>
      <c r="D28" s="290"/>
    </row>
    <row r="29" spans="1:7" ht="17.25" customHeight="1" x14ac:dyDescent="0.2">
      <c r="C29" s="189"/>
      <c r="D29" s="290"/>
    </row>
    <row r="30" spans="1:7" ht="17.25" customHeight="1" x14ac:dyDescent="0.2">
      <c r="B30" s="239" t="s">
        <v>396</v>
      </c>
      <c r="D30" s="291">
        <f>SUM(D27:D29)</f>
        <v>0</v>
      </c>
    </row>
    <row r="31" spans="1:7" ht="17.25" customHeight="1" x14ac:dyDescent="0.2">
      <c r="B31" s="239" t="s">
        <v>397</v>
      </c>
      <c r="D31" s="241" t="e">
        <f>(E23-D30)/(E22-E16-E17-E20-E21)</f>
        <v>#DIV/0!</v>
      </c>
      <c r="E31" s="240"/>
    </row>
  </sheetData>
  <sheetProtection algorithmName="SHA-512" hashValue="H6RJyrke74JuJk8/1PprKe8HPKG+s41OqVw/x6CN3KAEDbCTW9H5fZi56wX6kN94veKTU7IZE7Nr/etpMXA1+w==" saltValue="1IsR9je6NQj/oRJlnrb4mQ==" spinCount="100000" sheet="1" objects="1" scenarios="1"/>
  <mergeCells count="2">
    <mergeCell ref="A1:E1"/>
    <mergeCell ref="G19:G21"/>
  </mergeCells>
  <phoneticPr fontId="0" type="noConversion"/>
  <printOptions horizontalCentered="1"/>
  <pageMargins left="0.15" right="0.15" top="0.35" bottom="0.45" header="0.35" footer="0.3"/>
  <pageSetup scale="97"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workbookViewId="0">
      <selection activeCell="A3" sqref="A3:H3"/>
    </sheetView>
  </sheetViews>
  <sheetFormatPr defaultColWidth="9.140625" defaultRowHeight="12.75" x14ac:dyDescent="0.2"/>
  <cols>
    <col min="1" max="1" width="13.5703125" style="314" customWidth="1"/>
    <col min="2" max="2" width="4.5703125" style="314" customWidth="1"/>
    <col min="3" max="3" width="20.85546875" style="314" customWidth="1"/>
    <col min="4" max="4" width="14.28515625" style="314" customWidth="1"/>
    <col min="5" max="5" width="2" style="314" customWidth="1"/>
    <col min="6" max="6" width="40" style="314" customWidth="1"/>
    <col min="7" max="7" width="2.42578125" style="314" customWidth="1"/>
    <col min="8" max="8" width="33.5703125" style="314" customWidth="1"/>
    <col min="9" max="9" width="8.5703125" style="314" customWidth="1"/>
    <col min="10" max="16384" width="9.140625" style="314"/>
  </cols>
  <sheetData>
    <row r="1" spans="1:8" ht="25.5" customHeight="1" x14ac:dyDescent="0.2"/>
    <row r="2" spans="1:8" ht="9.75" customHeight="1" x14ac:dyDescent="0.2"/>
    <row r="3" spans="1:8" ht="18" x14ac:dyDescent="0.25">
      <c r="A3" s="397" t="s">
        <v>16</v>
      </c>
      <c r="B3" s="397"/>
      <c r="C3" s="397"/>
      <c r="D3" s="397"/>
      <c r="E3" s="397"/>
      <c r="F3" s="397"/>
      <c r="G3" s="397"/>
      <c r="H3" s="397"/>
    </row>
    <row r="4" spans="1:8" ht="32.25" customHeight="1" thickBot="1" x14ac:dyDescent="0.3">
      <c r="A4" s="315"/>
      <c r="B4" s="315"/>
      <c r="C4" s="315"/>
      <c r="D4" s="315"/>
      <c r="E4" s="398" t="s">
        <v>324</v>
      </c>
      <c r="F4" s="398"/>
      <c r="G4" s="315"/>
      <c r="H4" s="315"/>
    </row>
    <row r="5" spans="1:8" ht="17.25" customHeight="1" x14ac:dyDescent="0.2">
      <c r="A5" s="315"/>
      <c r="B5" s="315"/>
      <c r="C5" s="315"/>
      <c r="D5" s="315"/>
      <c r="E5" s="315"/>
      <c r="F5" s="316" t="s">
        <v>325</v>
      </c>
      <c r="G5" s="315"/>
      <c r="H5" s="315"/>
    </row>
    <row r="6" spans="1:8" ht="15.75" x14ac:dyDescent="0.25">
      <c r="A6" s="315"/>
      <c r="B6" s="315"/>
      <c r="D6" s="314" t="s">
        <v>326</v>
      </c>
      <c r="E6" s="315"/>
      <c r="F6" s="322"/>
      <c r="G6" s="315"/>
      <c r="H6" s="315"/>
    </row>
    <row r="7" spans="1:8" ht="15.75" x14ac:dyDescent="0.25">
      <c r="A7" s="315"/>
      <c r="B7" s="315"/>
      <c r="D7" s="314" t="s">
        <v>327</v>
      </c>
      <c r="E7" s="315"/>
      <c r="F7" s="323"/>
      <c r="G7" s="315"/>
      <c r="H7" s="315"/>
    </row>
    <row r="8" spans="1:8" ht="15.75" x14ac:dyDescent="0.25">
      <c r="A8" s="315"/>
      <c r="B8" s="315"/>
      <c r="D8" s="314" t="s">
        <v>328</v>
      </c>
      <c r="E8" s="315"/>
      <c r="F8" s="323"/>
      <c r="G8" s="315"/>
      <c r="H8" s="315"/>
    </row>
    <row r="9" spans="1:8" ht="15.75" x14ac:dyDescent="0.25">
      <c r="A9" s="315"/>
      <c r="B9" s="315"/>
      <c r="D9" s="314" t="s">
        <v>329</v>
      </c>
      <c r="E9" s="315"/>
      <c r="F9" s="323"/>
      <c r="G9" s="315"/>
      <c r="H9" s="315"/>
    </row>
    <row r="10" spans="1:8" ht="15.75" x14ac:dyDescent="0.25">
      <c r="A10" s="315"/>
      <c r="B10" s="315"/>
      <c r="D10" s="314" t="s">
        <v>330</v>
      </c>
      <c r="E10" s="315"/>
      <c r="F10" s="323"/>
      <c r="G10" s="315"/>
      <c r="H10" s="315"/>
    </row>
    <row r="11" spans="1:8" ht="32.25" customHeight="1" x14ac:dyDescent="0.2">
      <c r="A11" s="315"/>
      <c r="B11" s="315"/>
      <c r="C11" s="315"/>
      <c r="D11" s="315"/>
      <c r="E11" s="315"/>
      <c r="F11" s="315"/>
      <c r="G11" s="315"/>
      <c r="H11" s="315"/>
    </row>
    <row r="12" spans="1:8" ht="13.5" thickBot="1" x14ac:dyDescent="0.25">
      <c r="C12" s="399" t="s">
        <v>17</v>
      </c>
      <c r="D12" s="399"/>
      <c r="E12" s="317"/>
      <c r="F12" s="318" t="s">
        <v>331</v>
      </c>
      <c r="G12" s="317"/>
      <c r="H12" s="318" t="s">
        <v>18</v>
      </c>
    </row>
    <row r="13" spans="1:8" ht="27" customHeight="1" x14ac:dyDescent="0.2">
      <c r="A13" s="314" t="s">
        <v>326</v>
      </c>
      <c r="C13" s="400"/>
      <c r="D13" s="400"/>
      <c r="F13" s="319"/>
      <c r="H13" s="319"/>
    </row>
    <row r="14" spans="1:8" ht="27" customHeight="1" x14ac:dyDescent="0.2">
      <c r="A14" s="314" t="s">
        <v>332</v>
      </c>
      <c r="C14" s="400" t="s">
        <v>333</v>
      </c>
      <c r="D14" s="400"/>
      <c r="F14" s="319"/>
      <c r="H14" s="319"/>
    </row>
    <row r="15" spans="1:8" ht="27" customHeight="1" x14ac:dyDescent="0.2">
      <c r="A15" s="314" t="s">
        <v>329</v>
      </c>
      <c r="C15" s="395"/>
      <c r="D15" s="395"/>
      <c r="F15" s="319"/>
      <c r="H15" s="319"/>
    </row>
    <row r="16" spans="1:8" ht="27" customHeight="1" x14ac:dyDescent="0.2">
      <c r="A16" s="314" t="s">
        <v>334</v>
      </c>
      <c r="C16" s="395"/>
      <c r="D16" s="395"/>
      <c r="F16" s="319"/>
      <c r="H16" s="319"/>
    </row>
    <row r="18" spans="1:8" x14ac:dyDescent="0.2">
      <c r="A18" s="314" t="s">
        <v>419</v>
      </c>
    </row>
    <row r="19" spans="1:8" ht="7.5" customHeight="1" thickBot="1" x14ac:dyDescent="0.25"/>
    <row r="20" spans="1:8" ht="13.5" thickBot="1" x14ac:dyDescent="0.25">
      <c r="B20" s="320"/>
      <c r="C20" s="314" t="s">
        <v>235</v>
      </c>
    </row>
    <row r="21" spans="1:8" ht="9" customHeight="1" thickBot="1" x14ac:dyDescent="0.25"/>
    <row r="22" spans="1:8" ht="13.5" thickBot="1" x14ac:dyDescent="0.25">
      <c r="B22" s="320"/>
      <c r="C22" s="314" t="s">
        <v>335</v>
      </c>
    </row>
    <row r="23" spans="1:8" ht="9" customHeight="1" thickBot="1" x14ac:dyDescent="0.25">
      <c r="B23" s="321"/>
    </row>
    <row r="24" spans="1:8" ht="13.5" thickBot="1" x14ac:dyDescent="0.25">
      <c r="B24" s="320"/>
      <c r="C24" s="314" t="s">
        <v>236</v>
      </c>
    </row>
    <row r="27" spans="1:8" x14ac:dyDescent="0.2">
      <c r="A27" s="315"/>
      <c r="B27" s="396"/>
      <c r="C27" s="396"/>
      <c r="D27" s="396"/>
      <c r="E27" s="396"/>
      <c r="F27" s="396"/>
      <c r="G27" s="396"/>
      <c r="H27" s="396"/>
    </row>
    <row r="28" spans="1:8" x14ac:dyDescent="0.2">
      <c r="B28" s="396"/>
      <c r="C28" s="396"/>
      <c r="D28" s="396"/>
      <c r="E28" s="396"/>
      <c r="F28" s="396"/>
      <c r="G28" s="396"/>
      <c r="H28" s="396"/>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workbookViewId="0">
      <selection activeCell="A3" sqref="A3:D3"/>
    </sheetView>
  </sheetViews>
  <sheetFormatPr defaultColWidth="9.140625" defaultRowHeight="12" x14ac:dyDescent="0.2"/>
  <cols>
    <col min="1" max="1" width="2.7109375" style="37" customWidth="1"/>
    <col min="2" max="2" width="56.7109375" style="37" customWidth="1"/>
    <col min="3" max="3" width="16.7109375" style="37" customWidth="1"/>
    <col min="4" max="4" width="4.28515625" style="37" customWidth="1"/>
    <col min="5" max="5" width="18.7109375" style="37" customWidth="1"/>
    <col min="6" max="7" width="9.140625" style="37"/>
    <col min="8" max="8" width="91.28515625" style="37" customWidth="1"/>
    <col min="9" max="16384" width="9.140625" style="37"/>
  </cols>
  <sheetData>
    <row r="1" spans="1:5" ht="18" customHeight="1" x14ac:dyDescent="0.2">
      <c r="A1" s="407" t="str">
        <f>CONCATENATE('Basic Data Input'!B7," ")</f>
        <v xml:space="preserve">___________________________________ </v>
      </c>
      <c r="B1" s="407"/>
      <c r="C1" s="407"/>
      <c r="D1" s="407"/>
      <c r="E1" s="407"/>
    </row>
    <row r="2" spans="1:5" ht="30" customHeight="1" x14ac:dyDescent="0.2">
      <c r="A2" s="418" t="s">
        <v>434</v>
      </c>
      <c r="B2" s="418"/>
      <c r="C2" s="418"/>
      <c r="D2" s="418"/>
      <c r="E2" s="418"/>
    </row>
    <row r="3" spans="1:5" ht="9" customHeight="1" thickBot="1" x14ac:dyDescent="0.25"/>
    <row r="4" spans="1:5" ht="16.5" thickBot="1" x14ac:dyDescent="0.3">
      <c r="A4" s="408" t="s">
        <v>19</v>
      </c>
      <c r="B4" s="409"/>
      <c r="C4" s="409"/>
      <c r="D4" s="409"/>
      <c r="E4" s="410"/>
    </row>
    <row r="5" spans="1:5" ht="9" customHeight="1" x14ac:dyDescent="0.2">
      <c r="A5" s="44"/>
      <c r="B5" s="44"/>
      <c r="C5" s="44"/>
      <c r="D5" s="44"/>
      <c r="E5" s="90"/>
    </row>
    <row r="6" spans="1:5" ht="18" customHeight="1" x14ac:dyDescent="0.2">
      <c r="A6" s="85" t="s">
        <v>65</v>
      </c>
      <c r="B6" s="85"/>
      <c r="C6" s="85"/>
      <c r="D6" s="92" t="s">
        <v>60</v>
      </c>
      <c r="E6" s="45">
        <f>'Total All Funds - Page 2'!E8</f>
        <v>0</v>
      </c>
    </row>
    <row r="7" spans="1:5" ht="18" customHeight="1" x14ac:dyDescent="0.2">
      <c r="A7" s="404" t="s">
        <v>14</v>
      </c>
      <c r="B7" s="404"/>
      <c r="C7" s="404"/>
      <c r="D7" s="92" t="s">
        <v>77</v>
      </c>
      <c r="E7" s="46">
        <f>'Total All Funds - Page 2'!E11</f>
        <v>0</v>
      </c>
    </row>
    <row r="8" spans="1:5" ht="24" customHeight="1" x14ac:dyDescent="0.2">
      <c r="A8" s="406" t="s">
        <v>75</v>
      </c>
      <c r="B8" s="406"/>
      <c r="C8" s="406"/>
      <c r="E8" s="48"/>
    </row>
    <row r="9" spans="1:5" ht="24.95" customHeight="1" x14ac:dyDescent="0.2">
      <c r="A9" s="47"/>
      <c r="B9" s="172" t="s">
        <v>409</v>
      </c>
      <c r="C9" s="158">
        <f>'Basic Data Input'!B10</f>
        <v>0</v>
      </c>
      <c r="D9" s="92" t="s">
        <v>25</v>
      </c>
      <c r="E9" s="48"/>
    </row>
    <row r="10" spans="1:5" ht="15.95" customHeight="1" x14ac:dyDescent="0.2">
      <c r="A10" s="47"/>
      <c r="B10" s="131" t="s">
        <v>435</v>
      </c>
      <c r="C10" s="158">
        <f>'Basic Data Input'!B11</f>
        <v>0</v>
      </c>
      <c r="D10" s="92" t="s">
        <v>27</v>
      </c>
      <c r="E10" s="48"/>
    </row>
    <row r="11" spans="1:5" ht="15.95" customHeight="1" x14ac:dyDescent="0.2">
      <c r="A11" s="47"/>
      <c r="B11" s="42" t="s">
        <v>63</v>
      </c>
      <c r="C11" s="158">
        <f>'Basic Data Input'!B12</f>
        <v>0</v>
      </c>
      <c r="D11" s="93" t="s">
        <v>28</v>
      </c>
      <c r="E11" s="48"/>
    </row>
    <row r="12" spans="1:5" ht="24" customHeight="1" x14ac:dyDescent="0.2">
      <c r="A12" s="414" t="s">
        <v>336</v>
      </c>
      <c r="B12" s="406"/>
      <c r="C12" s="406"/>
      <c r="D12" s="93" t="s">
        <v>29</v>
      </c>
      <c r="E12" s="45">
        <f>IF(C9-C10-C11&lt;0,0,C9-C10-C11)</f>
        <v>0</v>
      </c>
    </row>
    <row r="13" spans="1:5" ht="9" customHeight="1" thickBot="1" x14ac:dyDescent="0.25">
      <c r="A13" s="47"/>
      <c r="B13" s="47"/>
      <c r="C13" s="47"/>
      <c r="D13" s="47"/>
      <c r="E13" s="48"/>
    </row>
    <row r="14" spans="1:5" ht="24.95" customHeight="1" thickTop="1" thickBot="1" x14ac:dyDescent="0.3">
      <c r="A14" s="49"/>
      <c r="B14" s="50" t="s">
        <v>20</v>
      </c>
      <c r="C14" s="50"/>
      <c r="D14" s="94" t="s">
        <v>31</v>
      </c>
      <c r="E14" s="71">
        <f>ROUND(SUM(E6:E12),2)</f>
        <v>0</v>
      </c>
    </row>
    <row r="15" spans="1:5" ht="9" customHeight="1" thickTop="1" x14ac:dyDescent="0.2"/>
    <row r="16" spans="1:5" ht="9" customHeight="1" thickBot="1" x14ac:dyDescent="0.25"/>
    <row r="17" spans="1:8" ht="16.5" thickBot="1" x14ac:dyDescent="0.3">
      <c r="A17" s="415" t="s">
        <v>410</v>
      </c>
      <c r="B17" s="416"/>
      <c r="C17" s="416"/>
      <c r="D17" s="416"/>
      <c r="E17" s="417"/>
    </row>
    <row r="18" spans="1:8" ht="6" customHeight="1" x14ac:dyDescent="0.2">
      <c r="A18" s="44"/>
      <c r="B18" s="44"/>
      <c r="C18" s="44"/>
      <c r="D18" s="44"/>
    </row>
    <row r="19" spans="1:8" ht="30" customHeight="1" x14ac:dyDescent="0.2">
      <c r="B19" s="95" t="s">
        <v>76</v>
      </c>
      <c r="C19" s="232">
        <f>'Capital Improvements Page6'!B37</f>
        <v>0</v>
      </c>
      <c r="D19" s="96" t="s">
        <v>33</v>
      </c>
      <c r="E19" s="97"/>
      <c r="G19" s="160"/>
      <c r="H19" s="233" t="s">
        <v>386</v>
      </c>
    </row>
    <row r="20" spans="1:8" ht="65.099999999999994" customHeight="1" x14ac:dyDescent="0.2">
      <c r="A20" s="47"/>
      <c r="B20" s="98" t="s">
        <v>93</v>
      </c>
      <c r="C20" s="46">
        <f>C11</f>
        <v>0</v>
      </c>
      <c r="D20" s="96" t="s">
        <v>34</v>
      </c>
      <c r="E20" s="97"/>
    </row>
    <row r="21" spans="1:8" ht="18" customHeight="1" x14ac:dyDescent="0.2">
      <c r="A21" s="413" t="s">
        <v>64</v>
      </c>
      <c r="B21" s="413"/>
      <c r="D21" s="96" t="s">
        <v>35</v>
      </c>
      <c r="E21" s="45">
        <f>IF(C19-C20&lt;0,"Cannot be a Negative Number",C19-C20)</f>
        <v>0</v>
      </c>
    </row>
    <row r="22" spans="1:8" ht="18" customHeight="1" x14ac:dyDescent="0.2">
      <c r="A22" s="404" t="s">
        <v>21</v>
      </c>
      <c r="B22" s="404"/>
      <c r="D22" s="96" t="s">
        <v>36</v>
      </c>
      <c r="E22" s="72">
        <f>'Interlocal Form'!D23</f>
        <v>0</v>
      </c>
      <c r="H22" s="211" t="s">
        <v>368</v>
      </c>
    </row>
    <row r="23" spans="1:8" ht="18" customHeight="1" x14ac:dyDescent="0.2">
      <c r="A23" s="51" t="s">
        <v>13</v>
      </c>
      <c r="B23" s="44"/>
      <c r="D23" s="96" t="s">
        <v>37</v>
      </c>
      <c r="E23" s="81"/>
    </row>
    <row r="24" spans="1:8" ht="18" customHeight="1" x14ac:dyDescent="0.2">
      <c r="A24" s="405" t="s">
        <v>22</v>
      </c>
      <c r="B24" s="405"/>
      <c r="D24" s="96" t="s">
        <v>78</v>
      </c>
      <c r="E24" s="72"/>
    </row>
    <row r="25" spans="1:8" ht="6" customHeight="1" thickBot="1" x14ac:dyDescent="0.25">
      <c r="A25" s="44"/>
      <c r="B25" s="44"/>
      <c r="C25" s="44"/>
      <c r="D25" s="44"/>
    </row>
    <row r="26" spans="1:8" ht="24.95" customHeight="1" thickTop="1" thickBot="1" x14ac:dyDescent="0.3">
      <c r="A26" s="49"/>
      <c r="B26" s="50" t="s">
        <v>23</v>
      </c>
      <c r="C26" s="50"/>
      <c r="D26" s="99" t="s">
        <v>79</v>
      </c>
      <c r="E26" s="71">
        <f>ROUND(SUM(E21:E24),2)</f>
        <v>0</v>
      </c>
    </row>
    <row r="27" spans="1:8" ht="9" customHeight="1" thickTop="1" thickBot="1" x14ac:dyDescent="0.25">
      <c r="A27" s="44"/>
      <c r="B27" s="44"/>
      <c r="C27" s="44"/>
      <c r="D27" s="44"/>
    </row>
    <row r="28" spans="1:8" ht="54.95" customHeight="1" thickBot="1" x14ac:dyDescent="0.25">
      <c r="A28" s="411" t="s">
        <v>399</v>
      </c>
      <c r="B28" s="412"/>
      <c r="C28" s="77"/>
      <c r="D28" s="91"/>
      <c r="E28" s="78">
        <f>IF(E14-E26&lt;0,"Can Not Be Less Than 0",ROUND(E14-E26,2))</f>
        <v>0</v>
      </c>
      <c r="F28" s="52"/>
      <c r="G28" s="402"/>
      <c r="H28" s="403"/>
    </row>
    <row r="29" spans="1:8" ht="3" customHeight="1" x14ac:dyDescent="0.2"/>
    <row r="30" spans="1:8" ht="9" customHeight="1" x14ac:dyDescent="0.2"/>
    <row r="31" spans="1:8" ht="24.95" customHeight="1" x14ac:dyDescent="0.2">
      <c r="A31" s="401" t="s">
        <v>400</v>
      </c>
      <c r="B31" s="401"/>
      <c r="C31" s="401"/>
      <c r="D31" s="401"/>
      <c r="E31" s="401"/>
    </row>
  </sheetData>
  <sheetProtection algorithmName="SHA-512" hashValue="+wl2mjSCCVksBk0+Y8Ldj45gnTqQ9Z7aB9/EM776FuS32gDrdgsSiq6LucJsKtSwn5wqebZbkQw95rSOk9pCUw==" saltValue="DPCFDgrdB8Ras/TFCKUDAg==" spinCount="100000" sheet="1" objects="1" scenarios="1"/>
  <mergeCells count="13">
    <mergeCell ref="A1:E1"/>
    <mergeCell ref="A4:E4"/>
    <mergeCell ref="A28:B28"/>
    <mergeCell ref="A21:B21"/>
    <mergeCell ref="A12:C12"/>
    <mergeCell ref="A17:E17"/>
    <mergeCell ref="A2:E2"/>
    <mergeCell ref="A31:E31"/>
    <mergeCell ref="G28:H28"/>
    <mergeCell ref="A7:C7"/>
    <mergeCell ref="A22:B22"/>
    <mergeCell ref="A24:B24"/>
    <mergeCell ref="A8:C8"/>
  </mergeCells>
  <phoneticPr fontId="0" type="noConversion"/>
  <printOptions horizontalCentered="1"/>
  <pageMargins left="0.5" right="0.5" top="0.5" bottom="0.5" header="0.5" footer="0.35"/>
  <pageSetup scale="98" orientation="portrait" r:id="rId1"/>
  <headerFooter alignWithMargins="0">
    <oddFooter>&amp;R&amp;"Arial,Bold"Page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4"/>
  <sheetViews>
    <sheetView workbookViewId="0">
      <selection activeCell="A3" sqref="A3:K3"/>
    </sheetView>
  </sheetViews>
  <sheetFormatPr defaultColWidth="9.140625" defaultRowHeight="12.75" x14ac:dyDescent="0.2"/>
  <cols>
    <col min="1" max="1" width="2.7109375" style="6" customWidth="1"/>
    <col min="2" max="2" width="24.85546875" style="6" customWidth="1"/>
    <col min="3" max="3" width="3.28515625" style="6" customWidth="1"/>
    <col min="4" max="4" width="22.140625" style="6" customWidth="1"/>
    <col min="5" max="5" width="3.7109375" style="6" customWidth="1"/>
    <col min="6" max="6" width="15.7109375" style="6" customWidth="1"/>
    <col min="7" max="7" width="3.7109375" style="6" customWidth="1"/>
    <col min="8" max="8" width="11.42578125" style="6" customWidth="1"/>
    <col min="9" max="9" width="3.7109375" style="6" customWidth="1"/>
    <col min="10" max="10" width="15.7109375" style="6" customWidth="1"/>
    <col min="11" max="11" width="1.7109375" style="6" customWidth="1"/>
    <col min="12" max="12" width="9.140625" style="6"/>
    <col min="13" max="13" width="85.7109375" style="6" customWidth="1"/>
    <col min="14" max="16384" width="9.140625" style="6"/>
  </cols>
  <sheetData>
    <row r="1" spans="1:17" ht="30" customHeight="1" x14ac:dyDescent="0.2">
      <c r="A1" s="293" t="str">
        <f>CONCATENATE('Basic Data Input'!B7," ")</f>
        <v xml:space="preserve">___________________________________ </v>
      </c>
      <c r="B1" s="53"/>
      <c r="C1" s="53"/>
      <c r="D1" s="53"/>
      <c r="E1" s="53"/>
      <c r="F1" s="17"/>
      <c r="G1" s="17"/>
      <c r="H1" s="17"/>
      <c r="I1" s="17"/>
      <c r="J1" s="17"/>
      <c r="K1" s="31"/>
    </row>
    <row r="2" spans="1:17" ht="14.1" customHeight="1" thickBot="1" x14ac:dyDescent="0.25">
      <c r="A2" s="31"/>
      <c r="B2" s="31"/>
      <c r="C2" s="31"/>
      <c r="D2" s="31"/>
      <c r="E2" s="31"/>
      <c r="F2" s="31"/>
      <c r="G2" s="31"/>
      <c r="H2" s="31"/>
      <c r="I2" s="31"/>
      <c r="J2" s="31"/>
      <c r="K2" s="31"/>
    </row>
    <row r="3" spans="1:17" ht="24" customHeight="1" thickTop="1" thickBot="1" x14ac:dyDescent="0.25">
      <c r="A3" s="422" t="s">
        <v>436</v>
      </c>
      <c r="B3" s="423"/>
      <c r="C3" s="423"/>
      <c r="D3" s="423"/>
      <c r="E3" s="423"/>
      <c r="F3" s="423"/>
      <c r="G3" s="423"/>
      <c r="H3" s="423"/>
      <c r="I3" s="423"/>
      <c r="J3" s="423"/>
      <c r="K3" s="424"/>
    </row>
    <row r="4" spans="1:17" ht="11.1" customHeight="1" thickTop="1" x14ac:dyDescent="0.2"/>
    <row r="5" spans="1:17" ht="20.100000000000001" customHeight="1" x14ac:dyDescent="0.2">
      <c r="A5" s="425" t="s">
        <v>420</v>
      </c>
      <c r="B5" s="425"/>
      <c r="C5" s="425"/>
      <c r="D5" s="425"/>
      <c r="E5" s="425"/>
      <c r="F5" s="425"/>
      <c r="G5" s="425"/>
      <c r="H5" s="425"/>
      <c r="I5" s="9"/>
      <c r="J5" s="76"/>
      <c r="K5" s="9"/>
    </row>
    <row r="6" spans="1:17" ht="13.5" thickBot="1" x14ac:dyDescent="0.25">
      <c r="A6" s="9"/>
      <c r="B6" s="9"/>
      <c r="C6" s="9"/>
      <c r="D6" s="9"/>
      <c r="E6" s="9"/>
      <c r="F6" s="9"/>
      <c r="G6" s="9"/>
      <c r="H6" s="57"/>
      <c r="I6" s="9"/>
      <c r="J6" s="57" t="s">
        <v>60</v>
      </c>
      <c r="K6" s="9"/>
    </row>
    <row r="7" spans="1:17" ht="18.75" thickBot="1" x14ac:dyDescent="0.3">
      <c r="A7" s="426" t="s">
        <v>26</v>
      </c>
      <c r="B7" s="427"/>
      <c r="C7" s="427"/>
      <c r="D7" s="427"/>
      <c r="E7" s="427"/>
      <c r="F7" s="427"/>
      <c r="G7" s="427"/>
      <c r="H7" s="427"/>
      <c r="I7" s="427"/>
      <c r="J7" s="427"/>
      <c r="K7" s="428"/>
      <c r="M7" s="84"/>
    </row>
    <row r="8" spans="1:17" ht="21.95" customHeight="1" thickBot="1" x14ac:dyDescent="0.25">
      <c r="A8" s="41">
        <v>1</v>
      </c>
      <c r="B8" s="42" t="s">
        <v>38</v>
      </c>
      <c r="C8" s="42"/>
      <c r="D8" s="42"/>
      <c r="E8" s="42"/>
      <c r="H8" s="73">
        <v>2.5</v>
      </c>
      <c r="I8" s="6" t="s">
        <v>24</v>
      </c>
      <c r="J8" s="86" t="str">
        <f>IF(H8&lt;&gt;2.5,IF(H8&lt;&gt;0,"Should be either 2.5 or 0",""),"")</f>
        <v/>
      </c>
      <c r="M8" s="9"/>
    </row>
    <row r="9" spans="1:17" ht="21.6" customHeight="1" thickBot="1" x14ac:dyDescent="0.25">
      <c r="H9" s="55" t="s">
        <v>77</v>
      </c>
    </row>
    <row r="10" spans="1:17" ht="21.95" customHeight="1" thickBot="1" x14ac:dyDescent="0.25">
      <c r="A10" s="41">
        <v>2</v>
      </c>
      <c r="B10" s="42" t="s">
        <v>39</v>
      </c>
      <c r="C10" s="42"/>
      <c r="D10" s="42"/>
      <c r="E10" s="42"/>
      <c r="H10" s="100">
        <f>ROUND(IF(F11&lt;=2.5,0,F11-2.5),4)</f>
        <v>0</v>
      </c>
      <c r="I10" s="6" t="s">
        <v>24</v>
      </c>
    </row>
    <row r="11" spans="1:17" ht="21.6" customHeight="1" x14ac:dyDescent="0.2">
      <c r="B11" s="76"/>
      <c r="C11" s="36" t="s">
        <v>87</v>
      </c>
      <c r="D11" s="76"/>
      <c r="E11" s="40" t="s">
        <v>88</v>
      </c>
      <c r="F11" s="100">
        <f>ROUND(IF(D11=0,0,B11/D11*100),4)</f>
        <v>0</v>
      </c>
      <c r="G11" s="6" t="s">
        <v>24</v>
      </c>
      <c r="H11" s="55" t="s">
        <v>25</v>
      </c>
    </row>
    <row r="12" spans="1:17" ht="25.5" x14ac:dyDescent="0.2">
      <c r="B12" s="133" t="s">
        <v>437</v>
      </c>
      <c r="C12" s="101"/>
      <c r="D12" s="132" t="s">
        <v>438</v>
      </c>
      <c r="E12" s="40"/>
      <c r="F12" s="102" t="s">
        <v>91</v>
      </c>
      <c r="H12" s="103"/>
    </row>
    <row r="13" spans="1:17" ht="26.1" customHeight="1" thickBot="1" x14ac:dyDescent="0.3">
      <c r="A13" s="58"/>
      <c r="B13" s="31"/>
      <c r="C13" s="31"/>
      <c r="D13" s="31"/>
      <c r="E13" s="31"/>
    </row>
    <row r="14" spans="1:17" ht="21.6" customHeight="1" thickBot="1" x14ac:dyDescent="0.25">
      <c r="A14" s="41">
        <v>3</v>
      </c>
      <c r="B14" s="6" t="s">
        <v>40</v>
      </c>
      <c r="F14" s="9"/>
      <c r="H14" s="159">
        <f>ROUND(IF(F15&gt;=75,1,0),4)</f>
        <v>0</v>
      </c>
      <c r="I14" s="6" t="s">
        <v>24</v>
      </c>
      <c r="J14" s="86" t="str">
        <f>IF(H14&lt;&gt;1,IF(H14&lt;&gt;0,"Should be either 1.0 or 0",""),"")</f>
        <v/>
      </c>
      <c r="M14" s="120" t="s">
        <v>347</v>
      </c>
    </row>
    <row r="15" spans="1:17" ht="24.95" customHeight="1" x14ac:dyDescent="0.2">
      <c r="B15" s="104"/>
      <c r="C15" s="36" t="s">
        <v>87</v>
      </c>
      <c r="D15" s="104"/>
      <c r="E15" s="40" t="s">
        <v>88</v>
      </c>
      <c r="F15" s="100">
        <f>IF(D15=0,0,ROUND(B15/D15*100,4))</f>
        <v>0</v>
      </c>
      <c r="G15" s="6" t="s">
        <v>24</v>
      </c>
      <c r="H15" s="55" t="s">
        <v>27</v>
      </c>
    </row>
    <row r="16" spans="1:17" ht="38.25" x14ac:dyDescent="0.2">
      <c r="B16" s="264" t="s">
        <v>89</v>
      </c>
      <c r="D16" s="230" t="s">
        <v>370</v>
      </c>
      <c r="F16" s="62" t="s">
        <v>90</v>
      </c>
      <c r="M16" s="429" t="s">
        <v>371</v>
      </c>
      <c r="N16" s="429"/>
      <c r="O16" s="429"/>
      <c r="P16" s="429"/>
      <c r="Q16" s="429"/>
    </row>
    <row r="17" spans="1:11" x14ac:dyDescent="0.2">
      <c r="B17" s="42" t="s">
        <v>30</v>
      </c>
      <c r="C17" s="42"/>
      <c r="D17" s="42"/>
      <c r="E17" s="42"/>
      <c r="J17" s="59"/>
    </row>
    <row r="18" spans="1:11" ht="26.45" customHeight="1" thickBot="1" x14ac:dyDescent="0.25">
      <c r="B18" s="131"/>
      <c r="C18" s="131"/>
      <c r="D18" s="131"/>
      <c r="E18" s="131"/>
      <c r="J18" s="59"/>
    </row>
    <row r="19" spans="1:11" ht="21.6" customHeight="1" thickBot="1" x14ac:dyDescent="0.25">
      <c r="A19" s="60">
        <v>4</v>
      </c>
      <c r="B19" s="419" t="s">
        <v>405</v>
      </c>
      <c r="C19" s="420"/>
      <c r="D19" s="420"/>
      <c r="E19" s="420"/>
      <c r="F19" s="421"/>
      <c r="G19" s="421"/>
      <c r="H19" s="73"/>
      <c r="I19" s="6" t="s">
        <v>24</v>
      </c>
    </row>
    <row r="20" spans="1:11" x14ac:dyDescent="0.2">
      <c r="B20" s="42"/>
      <c r="C20" s="42"/>
      <c r="D20" s="42"/>
      <c r="E20" s="42"/>
      <c r="H20" s="55" t="s">
        <v>28</v>
      </c>
    </row>
    <row r="21" spans="1:11" ht="18" customHeight="1" x14ac:dyDescent="0.2">
      <c r="A21" s="263" t="s">
        <v>32</v>
      </c>
      <c r="B21" s="42"/>
      <c r="C21" s="42"/>
      <c r="D21" s="42"/>
      <c r="E21" s="42"/>
      <c r="J21" s="59"/>
    </row>
    <row r="22" spans="1:11" ht="21.95" customHeight="1" x14ac:dyDescent="0.2">
      <c r="A22" s="6" t="s">
        <v>86</v>
      </c>
      <c r="J22" s="74">
        <f>ROUND(H8+H10+H14+H19,2)</f>
        <v>2.5</v>
      </c>
      <c r="K22" s="6" t="s">
        <v>24</v>
      </c>
    </row>
    <row r="23" spans="1:11" x14ac:dyDescent="0.2">
      <c r="J23" s="55" t="s">
        <v>29</v>
      </c>
    </row>
    <row r="24" spans="1:11" ht="21.95" customHeight="1" x14ac:dyDescent="0.2">
      <c r="A24" s="6" t="s">
        <v>85</v>
      </c>
      <c r="J24" s="75">
        <f>ROUND(J5*(J22/100),2)</f>
        <v>0</v>
      </c>
    </row>
    <row r="25" spans="1:11" x14ac:dyDescent="0.2">
      <c r="J25" s="55" t="s">
        <v>31</v>
      </c>
    </row>
    <row r="26" spans="1:11" ht="21.95" customHeight="1" x14ac:dyDescent="0.2">
      <c r="A26" s="6" t="s">
        <v>84</v>
      </c>
      <c r="J26" s="75">
        <f>ROUND(J5+J24,2)</f>
        <v>0</v>
      </c>
    </row>
    <row r="27" spans="1:11" x14ac:dyDescent="0.2">
      <c r="J27" s="55" t="s">
        <v>33</v>
      </c>
    </row>
    <row r="28" spans="1:11" ht="21.95" customHeight="1" x14ac:dyDescent="0.2">
      <c r="A28" s="131" t="s">
        <v>337</v>
      </c>
      <c r="B28" s="42"/>
      <c r="C28" s="42"/>
      <c r="D28" s="42"/>
      <c r="E28" s="42"/>
      <c r="I28" s="43"/>
      <c r="J28" s="75">
        <f>'Lid Support-Page 4'!E28</f>
        <v>0</v>
      </c>
    </row>
    <row r="29" spans="1:11" x14ac:dyDescent="0.2">
      <c r="J29" s="55" t="s">
        <v>34</v>
      </c>
    </row>
    <row r="30" spans="1:11" ht="21.95" customHeight="1" x14ac:dyDescent="0.2">
      <c r="A30" s="6" t="s">
        <v>83</v>
      </c>
      <c r="J30" s="75">
        <f>IF(J26-J28&lt;0,"In Violation",J26-J28)</f>
        <v>0</v>
      </c>
    </row>
    <row r="31" spans="1:11" ht="21.95" customHeight="1" thickBot="1" x14ac:dyDescent="0.25">
      <c r="J31" s="55" t="s">
        <v>35</v>
      </c>
    </row>
    <row r="32" spans="1:11" ht="19.5" customHeight="1" thickBot="1" x14ac:dyDescent="0.25">
      <c r="A32" s="258" t="s">
        <v>403</v>
      </c>
      <c r="B32" s="259"/>
      <c r="C32" s="259"/>
      <c r="D32" s="259"/>
      <c r="E32" s="259"/>
      <c r="F32" s="260"/>
      <c r="G32" s="260"/>
      <c r="H32" s="260"/>
      <c r="I32" s="260"/>
      <c r="J32" s="260"/>
      <c r="K32" s="261"/>
    </row>
    <row r="33" spans="1:11" ht="9" customHeight="1" x14ac:dyDescent="0.2"/>
    <row r="34" spans="1:11" ht="18" x14ac:dyDescent="0.35">
      <c r="A34" s="262" t="s">
        <v>404</v>
      </c>
      <c r="B34" s="61"/>
      <c r="C34" s="61"/>
      <c r="D34" s="61"/>
      <c r="E34" s="61"/>
      <c r="F34" s="31"/>
      <c r="G34" s="31"/>
      <c r="H34" s="31"/>
      <c r="I34" s="31"/>
      <c r="J34" s="31"/>
      <c r="K34" s="31"/>
    </row>
  </sheetData>
  <sheetProtection algorithmName="SHA-512" hashValue="ui6YUKnF1HtHOAWun9gbP/QY5SSqWICAqNynMHduHNy90NerQX3VrN1wRwe9yQVDYDTa2IFFXQyKHtT31Uv0dg==" saltValue="R8IPbywoiVcPt3MG5tH15Q==" spinCount="100000" sheet="1" objects="1" scenarios="1"/>
  <mergeCells count="5">
    <mergeCell ref="B19:G19"/>
    <mergeCell ref="A3:K3"/>
    <mergeCell ref="A5:H5"/>
    <mergeCell ref="A7:K7"/>
    <mergeCell ref="M16:Q16"/>
  </mergeCells>
  <phoneticPr fontId="0" type="noConversion"/>
  <printOptions horizontalCentered="1"/>
  <pageMargins left="0.25" right="0.25" top="0.5" bottom="0.5" header="0.5" footer="0.35"/>
  <pageSetup scale="95" firstPageNumber="5" orientation="portrait" useFirstPageNumber="1" r:id="rId1"/>
  <headerFooter alignWithMargins="0">
    <oddFooter>&amp;R&amp;"Arial,Bold"Page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4"/>
  <sheetViews>
    <sheetView workbookViewId="0">
      <selection activeCell="A3" sqref="A3:D3"/>
    </sheetView>
  </sheetViews>
  <sheetFormatPr defaultColWidth="9.140625" defaultRowHeight="12.75" x14ac:dyDescent="0.2"/>
  <cols>
    <col min="1" max="1" width="51" style="242" customWidth="1"/>
    <col min="2" max="2" width="23.7109375" style="242" customWidth="1"/>
    <col min="3" max="3" width="14.5703125" style="242" customWidth="1"/>
    <col min="4" max="6" width="9.140625" style="242"/>
    <col min="7" max="7" width="83.85546875" style="242" customWidth="1"/>
    <col min="8" max="8" width="17.7109375" style="242" customWidth="1"/>
    <col min="9" max="16384" width="9.140625" style="242"/>
  </cols>
  <sheetData>
    <row r="1" spans="1:7" ht="28.5" customHeight="1" x14ac:dyDescent="0.25">
      <c r="A1" s="430" t="str">
        <f>CONCATENATE('Basic Data Input'!B7," ")</f>
        <v xml:space="preserve">___________________________________ </v>
      </c>
      <c r="B1" s="430"/>
      <c r="C1" s="430"/>
      <c r="D1" s="246"/>
      <c r="E1" s="246"/>
      <c r="G1" s="247" t="s">
        <v>380</v>
      </c>
    </row>
    <row r="2" spans="1:7" ht="28.5" customHeight="1" x14ac:dyDescent="0.2">
      <c r="A2" s="431" t="s">
        <v>439</v>
      </c>
      <c r="B2" s="431"/>
      <c r="C2" s="431"/>
      <c r="D2" s="248"/>
      <c r="E2" s="248"/>
      <c r="G2" s="249" t="s">
        <v>381</v>
      </c>
    </row>
    <row r="3" spans="1:7" x14ac:dyDescent="0.2">
      <c r="A3" s="252"/>
      <c r="B3" s="252"/>
      <c r="C3" s="252"/>
    </row>
    <row r="4" spans="1:7" ht="18" customHeight="1" thickBot="1" x14ac:dyDescent="0.25">
      <c r="A4" s="253" t="s">
        <v>382</v>
      </c>
      <c r="B4" s="253" t="s">
        <v>383</v>
      </c>
      <c r="C4" s="252"/>
      <c r="G4" s="250" t="s">
        <v>384</v>
      </c>
    </row>
    <row r="5" spans="1:7" ht="18" customHeight="1" thickTop="1" x14ac:dyDescent="0.2">
      <c r="B5" s="251"/>
      <c r="G5" s="243"/>
    </row>
    <row r="6" spans="1:7" ht="18" customHeight="1" x14ac:dyDescent="0.2">
      <c r="B6" s="251"/>
      <c r="G6" s="432" t="s">
        <v>401</v>
      </c>
    </row>
    <row r="7" spans="1:7" ht="18" customHeight="1" x14ac:dyDescent="0.2">
      <c r="B7" s="251"/>
      <c r="G7" s="432"/>
    </row>
    <row r="8" spans="1:7" ht="18" customHeight="1" x14ac:dyDescent="0.2">
      <c r="B8" s="251"/>
    </row>
    <row r="9" spans="1:7" ht="18" customHeight="1" x14ac:dyDescent="0.2">
      <c r="B9" s="251"/>
    </row>
    <row r="10" spans="1:7" ht="18" customHeight="1" x14ac:dyDescent="0.2">
      <c r="B10" s="251"/>
    </row>
    <row r="11" spans="1:7" ht="18" customHeight="1" x14ac:dyDescent="0.2">
      <c r="B11" s="251"/>
    </row>
    <row r="12" spans="1:7" ht="18" customHeight="1" x14ac:dyDescent="0.2">
      <c r="B12" s="251"/>
    </row>
    <row r="13" spans="1:7" ht="18" customHeight="1" x14ac:dyDescent="0.2">
      <c r="B13" s="251"/>
    </row>
    <row r="14" spans="1:7" ht="18" customHeight="1" x14ac:dyDescent="0.2">
      <c r="A14" s="243" t="s">
        <v>15</v>
      </c>
      <c r="B14" s="251"/>
    </row>
    <row r="15" spans="1:7" ht="18" customHeight="1" x14ac:dyDescent="0.2">
      <c r="B15" s="251"/>
    </row>
    <row r="16" spans="1:7" ht="18" customHeight="1" x14ac:dyDescent="0.2">
      <c r="B16" s="251"/>
    </row>
    <row r="17" spans="2:2" ht="18" customHeight="1" x14ac:dyDescent="0.2">
      <c r="B17" s="251"/>
    </row>
    <row r="18" spans="2:2" ht="18" customHeight="1" x14ac:dyDescent="0.2">
      <c r="B18" s="251"/>
    </row>
    <row r="19" spans="2:2" ht="18" customHeight="1" x14ac:dyDescent="0.2">
      <c r="B19" s="251"/>
    </row>
    <row r="20" spans="2:2" ht="18" customHeight="1" x14ac:dyDescent="0.2">
      <c r="B20" s="251"/>
    </row>
    <row r="21" spans="2:2" ht="18" customHeight="1" x14ac:dyDescent="0.2">
      <c r="B21" s="251"/>
    </row>
    <row r="22" spans="2:2" ht="18" customHeight="1" x14ac:dyDescent="0.2">
      <c r="B22" s="251"/>
    </row>
    <row r="23" spans="2:2" ht="18" customHeight="1" x14ac:dyDescent="0.2">
      <c r="B23" s="251"/>
    </row>
    <row r="24" spans="2:2" ht="18" customHeight="1" x14ac:dyDescent="0.2">
      <c r="B24" s="251"/>
    </row>
    <row r="25" spans="2:2" ht="18" customHeight="1" x14ac:dyDescent="0.2">
      <c r="B25" s="251"/>
    </row>
    <row r="26" spans="2:2" ht="18" customHeight="1" x14ac:dyDescent="0.2">
      <c r="B26" s="251"/>
    </row>
    <row r="27" spans="2:2" ht="18" customHeight="1" x14ac:dyDescent="0.2">
      <c r="B27" s="251"/>
    </row>
    <row r="28" spans="2:2" ht="18" customHeight="1" x14ac:dyDescent="0.2">
      <c r="B28" s="251"/>
    </row>
    <row r="29" spans="2:2" ht="18" customHeight="1" x14ac:dyDescent="0.2">
      <c r="B29" s="251"/>
    </row>
    <row r="30" spans="2:2" ht="18" customHeight="1" x14ac:dyDescent="0.2">
      <c r="B30" s="251"/>
    </row>
    <row r="31" spans="2:2" ht="18" customHeight="1" x14ac:dyDescent="0.2">
      <c r="B31" s="251"/>
    </row>
    <row r="32" spans="2:2" ht="18" customHeight="1" x14ac:dyDescent="0.2">
      <c r="B32" s="251"/>
    </row>
    <row r="33" spans="1:2" ht="18" customHeight="1" x14ac:dyDescent="0.2">
      <c r="B33" s="251"/>
    </row>
    <row r="34" spans="1:2" ht="18" customHeight="1" x14ac:dyDescent="0.2">
      <c r="B34" s="251"/>
    </row>
    <row r="35" spans="1:2" ht="18" customHeight="1" x14ac:dyDescent="0.2">
      <c r="B35" s="251"/>
    </row>
    <row r="36" spans="1:2" ht="18" customHeight="1" x14ac:dyDescent="0.2">
      <c r="B36" s="251"/>
    </row>
    <row r="37" spans="1:2" ht="18" customHeight="1" thickBot="1" x14ac:dyDescent="0.25">
      <c r="A37" s="243" t="s">
        <v>385</v>
      </c>
      <c r="B37" s="289">
        <f>SUM(B5:B36)</f>
        <v>0</v>
      </c>
    </row>
    <row r="38" spans="1:2" ht="18" customHeight="1" thickTop="1" x14ac:dyDescent="0.2">
      <c r="B38" s="251"/>
    </row>
    <row r="39" spans="1:2" ht="18" customHeight="1" x14ac:dyDescent="0.2">
      <c r="B39" s="251"/>
    </row>
    <row r="40" spans="1:2" ht="18" customHeight="1" x14ac:dyDescent="0.2">
      <c r="B40" s="251"/>
    </row>
    <row r="41" spans="1:2" ht="18" customHeight="1" x14ac:dyDescent="0.2">
      <c r="B41" s="251"/>
    </row>
    <row r="42" spans="1:2" ht="18" customHeight="1" x14ac:dyDescent="0.2">
      <c r="B42" s="251"/>
    </row>
    <row r="43" spans="1:2" ht="18" customHeight="1" x14ac:dyDescent="0.2">
      <c r="B43" s="251"/>
    </row>
    <row r="44" spans="1:2" ht="18" customHeight="1" x14ac:dyDescent="0.2">
      <c r="B44" s="251"/>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Checklist</vt:lpstr>
      <vt:lpstr>Step By Step</vt:lpstr>
      <vt:lpstr>Basic Data Input</vt:lpstr>
      <vt:lpstr>Cover- Page 1</vt:lpstr>
      <vt:lpstr>Total All Funds - Page 2</vt:lpstr>
      <vt:lpstr>Page 3</vt:lpstr>
      <vt:lpstr>Lid Support-Page 4</vt:lpstr>
      <vt:lpstr>Lid Computation Page5</vt:lpstr>
      <vt:lpstr>Capital Improvements Page6</vt:lpstr>
      <vt:lpstr>Interlocal Form</vt:lpstr>
      <vt:lpstr>Trade Name Form</vt:lpstr>
      <vt:lpstr>Budget Hearing</vt:lpstr>
      <vt:lpstr>2024-2025 Worksheet</vt:lpstr>
      <vt:lpstr>2023-2024 Worksheet</vt:lpstr>
      <vt:lpstr>2022-2023 Worksheet</vt:lpstr>
      <vt:lpstr>Interlocal Form Page2</vt:lpstr>
      <vt:lpstr>For Upload</vt:lpstr>
      <vt:lpstr>'2022-2023 Worksheet'!Print_Area</vt:lpstr>
      <vt:lpstr>'2023-2024 Worksheet'!Print_Area</vt:lpstr>
      <vt:lpstr>'2024-2025 Worksheet'!Print_Area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'Lid Computation Page5'!Print_Area</vt:lpstr>
      <vt:lpstr>'Lid Support-Page 4'!Print_Area</vt:lpstr>
      <vt:lpstr>'Step By Step'!Print_Area</vt:lpstr>
      <vt:lpstr>'Total All Funds - Page 2'!Print_Area</vt:lpstr>
      <vt:lpstr>'Trade Name Form'!Print_Area</vt:lpstr>
      <vt:lpstr>'Lid Computation Page5'!Print_Titles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2022-05-18T14:53:32Z</cp:lastPrinted>
  <dcterms:created xsi:type="dcterms:W3CDTF">2000-06-06T20:30:45Z</dcterms:created>
  <dcterms:modified xsi:type="dcterms:W3CDTF">2024-06-10T13:09:17Z</dcterms:modified>
</cp:coreProperties>
</file>