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omments1.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H:\Budgets\2026 Forms\In-Progress Forms\"/>
    </mc:Choice>
  </mc:AlternateContent>
  <xr:revisionPtr revIDLastSave="0" documentId="13_ncr:1_{B99D935A-0C2E-498A-AC52-CB9AFF96014B}" xr6:coauthVersionLast="47" xr6:coauthVersionMax="47" xr10:uidLastSave="{00000000-0000-0000-0000-000000000000}"/>
  <bookViews>
    <workbookView xWindow="28680" yWindow="-90" windowWidth="29040" windowHeight="15720" tabRatio="787" activeTab="2" xr2:uid="{00000000-000D-0000-FFFF-FFFF00000000}"/>
  </bookViews>
  <sheets>
    <sheet name="Checklist" sheetId="22" r:id="rId1"/>
    <sheet name="Step By Step" sheetId="23" r:id="rId2"/>
    <sheet name="Basic Data Input" sheetId="12" r:id="rId3"/>
    <sheet name="Cover- Page 1" sheetId="1" r:id="rId4"/>
    <sheet name="Total All Funds - Page 2" sheetId="2" r:id="rId5"/>
    <sheet name="Page 3" sheetId="24" r:id="rId6"/>
    <sheet name="Lid Support-Page 4" sheetId="4" r:id="rId7"/>
    <sheet name="Lid Computation Page5" sheetId="5" r:id="rId8"/>
    <sheet name="Capital Improvements Page6" sheetId="27" r:id="rId9"/>
    <sheet name="Interlocal Form" sheetId="25" r:id="rId10"/>
    <sheet name="Trade Name Form" sheetId="26" r:id="rId11"/>
    <sheet name="Budget Hearing" sheetId="6" r:id="rId12"/>
    <sheet name="2026-2027 Worksheet" sheetId="18" r:id="rId13"/>
    <sheet name="2025-2026 Worksheet" sheetId="19" r:id="rId14"/>
    <sheet name="2024-2025 Worksheet" sheetId="20" r:id="rId15"/>
    <sheet name="Interlocal Form Page2" sheetId="28" r:id="rId16"/>
    <sheet name="For Upload" sheetId="21" state="hidden" r:id="rId17"/>
  </sheets>
  <definedNames>
    <definedName name="DS_WorkbookId_88a61d1418c7437eb403ed9e52123cc6_16033" localSheetId="3" hidden="1">"DsWorksheetID"</definedName>
    <definedName name="DS_WorkbookId_88a61d1418c7437eb403ed9e52123cc6_23054" localSheetId="8" hidden="1">"DsWorksheetID"</definedName>
    <definedName name="DS_WorkbookId_88a61d1418c7437eb403ed9e52123cc6_2357" localSheetId="11" hidden="1">"DsWorksheetID"</definedName>
    <definedName name="DS_WorkbookId_88a61d1418c7437eb403ed9e52123cc6_24463" localSheetId="12" hidden="1">"DsWorksheetID"</definedName>
    <definedName name="DS_WorkbookId_88a61d1418c7437eb403ed9e52123cc6_26343" localSheetId="16" hidden="1">"DsWorksheetID"</definedName>
    <definedName name="DS_WorkbookId_88a61d1418c7437eb403ed9e52123cc6_3046" localSheetId="9" hidden="1">"DsWorksheetID"</definedName>
    <definedName name="DS_WorkbookId_88a61d1418c7437eb403ed9e52123cc6_33073" localSheetId="7" hidden="1">"DsWorksheetID"</definedName>
    <definedName name="DS_WorkbookId_88a61d1418c7437eb403ed9e52123cc6_3438" localSheetId="10" hidden="1">"DsWorksheetID"</definedName>
    <definedName name="DS_WorkbookId_88a61d1418c7437eb403ed9e52123cc6_39510" localSheetId="15" hidden="1">"DsWorksheetID"</definedName>
    <definedName name="DS_WorkbookId_88a61d1418c7437eb403ed9e52123cc6_41679" localSheetId="4" hidden="1">"DsWorksheetID"</definedName>
    <definedName name="DS_WorkbookId_88a61d1418c7437eb403ed9e52123cc6_50508" localSheetId="0" hidden="1">"DsWorksheetID"</definedName>
    <definedName name="DS_WorkbookId_88a61d1418c7437eb403ed9e52123cc6_52522" localSheetId="2" hidden="1">"DsWorksheetID"</definedName>
    <definedName name="DS_WorkbookId_88a61d1418c7437eb403ed9e52123cc6_62593" localSheetId="6" hidden="1">"DsWorksheetID"</definedName>
    <definedName name="DS_WorkbookId_88a61d1418c7437eb403ed9e52123cc6_78131" localSheetId="13" hidden="1">"DsWorksheetID"</definedName>
    <definedName name="DS_WorkbookId_88a61d1418c7437eb403ed9e52123cc6_8785" localSheetId="1" hidden="1">"DsWorksheetID"</definedName>
    <definedName name="DS_WorkbookId_88a61d1418c7437eb403ed9e52123cc6_92009" localSheetId="5" hidden="1">"DsWorksheetID"</definedName>
    <definedName name="DS_WorkbookId_88a61d1418c7437eb403ed9e52123cc6_9914" localSheetId="14" hidden="1">"DsWorksheetID"</definedName>
    <definedName name="_xlnm.Print_Area" localSheetId="14">'2024-2025 Worksheet'!$A$2:$G$25</definedName>
    <definedName name="_xlnm.Print_Area" localSheetId="13">'2025-2026 Worksheet'!$A$2:$G$25</definedName>
    <definedName name="_xlnm.Print_Area" localSheetId="12">'2026-2027 Worksheet'!$A$2:$G$25</definedName>
    <definedName name="_xlnm.Print_Area" localSheetId="2">'Basic Data Input'!$A$2:$B$19</definedName>
    <definedName name="_xlnm.Print_Area" localSheetId="11">'Budget Hearing'!$A$1:$B$18</definedName>
    <definedName name="_xlnm.Print_Area" localSheetId="8">'Capital Improvements Page6'!$A$1:$C$37</definedName>
    <definedName name="_xlnm.Print_Area" localSheetId="0">Checklist!$A$1:$C$31</definedName>
    <definedName name="_xlnm.Print_Area" localSheetId="3">'Cover- Page 1'!$A$1:$J$26</definedName>
    <definedName name="_xlnm.Print_Area" localSheetId="9">'Interlocal Form'!$A$1:$D$23</definedName>
    <definedName name="_xlnm.Print_Area" localSheetId="15">'Interlocal Form Page2'!$A$1:$D$23</definedName>
    <definedName name="_xlnm.Print_Area" localSheetId="7">'Lid Computation Page5'!$A$1:$K$34</definedName>
    <definedName name="_xlnm.Print_Area" localSheetId="6">'Lid Support-Page 4'!$A$1:$E$31</definedName>
    <definedName name="_xlnm.Print_Area" localSheetId="1">'Step By Step'!$A$1:$B$59</definedName>
    <definedName name="_xlnm.Print_Area" localSheetId="4">'Total All Funds - Page 2'!$A$1:$E$31</definedName>
    <definedName name="_xlnm.Print_Area" localSheetId="10">'Trade Name Form'!$A$1:$C$23</definedName>
    <definedName name="_xlnm.Print_Titles" localSheetId="7">'Lid Computation Page5'!$1:$2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4" i="2" l="1"/>
  <c r="E7" i="2"/>
  <c r="E15" i="2"/>
  <c r="B4" i="1"/>
  <c r="C9" i="4" l="1"/>
  <c r="D23" i="28" l="1"/>
  <c r="A3" i="28"/>
  <c r="D30" i="2" l="1"/>
  <c r="A1" i="27" l="1"/>
  <c r="B37" i="27"/>
  <c r="C19" i="4" s="1"/>
  <c r="A4" i="26" l="1"/>
  <c r="A3" i="25"/>
  <c r="D23" i="25"/>
  <c r="E22" i="4" s="1"/>
  <c r="C11" i="4" l="1"/>
  <c r="C10" i="4"/>
  <c r="C20" i="4" l="1"/>
  <c r="EC3" i="21"/>
  <c r="DX3" i="21"/>
  <c r="DW3" i="21"/>
  <c r="DP3" i="21"/>
  <c r="DN3" i="21"/>
  <c r="DK3" i="21"/>
  <c r="DG3" i="21"/>
  <c r="CM3" i="21"/>
  <c r="CL3" i="21"/>
  <c r="CK3" i="21"/>
  <c r="B3" i="21"/>
  <c r="F11" i="5"/>
  <c r="H10" i="5" s="1"/>
  <c r="F15" i="5"/>
  <c r="H14" i="5" s="1"/>
  <c r="EB3" i="21" s="1"/>
  <c r="G5" i="20"/>
  <c r="G6" i="20"/>
  <c r="C23" i="20"/>
  <c r="D23" i="20"/>
  <c r="E23" i="20"/>
  <c r="F23" i="20"/>
  <c r="C7" i="20"/>
  <c r="C14" i="20" s="1"/>
  <c r="D7" i="20"/>
  <c r="D14" i="20" s="1"/>
  <c r="D24" i="20" s="1"/>
  <c r="E7" i="20"/>
  <c r="E14" i="20" s="1"/>
  <c r="E24" i="20" s="1"/>
  <c r="F7" i="20"/>
  <c r="F14" i="20" s="1"/>
  <c r="F24" i="20" s="1"/>
  <c r="G22" i="20"/>
  <c r="G21" i="20"/>
  <c r="C20" i="2" s="1"/>
  <c r="Z3" i="21" s="1"/>
  <c r="G20" i="20"/>
  <c r="G19" i="20"/>
  <c r="G18" i="20"/>
  <c r="G17" i="20"/>
  <c r="C16" i="2" s="1"/>
  <c r="S3" i="21" s="1"/>
  <c r="G16" i="20"/>
  <c r="C15" i="2" s="1"/>
  <c r="R3" i="21" s="1"/>
  <c r="G13" i="20"/>
  <c r="C12" i="2" s="1"/>
  <c r="P3" i="21" s="1"/>
  <c r="G12" i="20"/>
  <c r="C11" i="2" s="1"/>
  <c r="O3" i="21" s="1"/>
  <c r="G11" i="20"/>
  <c r="C10" i="2" s="1"/>
  <c r="N3" i="21" s="1"/>
  <c r="G10" i="20"/>
  <c r="G9" i="20"/>
  <c r="G8" i="20"/>
  <c r="C7" i="2" s="1"/>
  <c r="I3" i="21" s="1"/>
  <c r="A18" i="20"/>
  <c r="A10" i="20"/>
  <c r="A7" i="20"/>
  <c r="A24" i="20"/>
  <c r="A23" i="20"/>
  <c r="A22" i="20"/>
  <c r="A21" i="20"/>
  <c r="A20" i="20"/>
  <c r="A19" i="20"/>
  <c r="A17" i="20"/>
  <c r="A16" i="20"/>
  <c r="A15" i="20"/>
  <c r="A14" i="20"/>
  <c r="A13" i="20"/>
  <c r="A12" i="20"/>
  <c r="A11" i="20"/>
  <c r="A9" i="20"/>
  <c r="A8" i="20"/>
  <c r="A6" i="20"/>
  <c r="A5" i="20"/>
  <c r="A4" i="20"/>
  <c r="G6" i="19"/>
  <c r="F7" i="19"/>
  <c r="F14" i="19" s="1"/>
  <c r="F23" i="19"/>
  <c r="C7" i="19"/>
  <c r="C14" i="19" s="1"/>
  <c r="C23" i="19"/>
  <c r="D7" i="19"/>
  <c r="D14" i="19" s="1"/>
  <c r="D24" i="19" s="1"/>
  <c r="D23" i="19"/>
  <c r="E7" i="19"/>
  <c r="E14" i="19"/>
  <c r="E23" i="19"/>
  <c r="G5" i="19"/>
  <c r="G22" i="19"/>
  <c r="D21" i="2" s="1"/>
  <c r="BA3" i="21" s="1"/>
  <c r="G21" i="19"/>
  <c r="D20" i="2" s="1"/>
  <c r="AZ3" i="21" s="1"/>
  <c r="G20" i="19"/>
  <c r="G19" i="19"/>
  <c r="D18" i="2" s="1"/>
  <c r="AX3" i="21" s="1"/>
  <c r="G18" i="19"/>
  <c r="G17" i="19"/>
  <c r="G16" i="19"/>
  <c r="G13" i="19"/>
  <c r="D12" i="2" s="1"/>
  <c r="AP3" i="21" s="1"/>
  <c r="G12" i="19"/>
  <c r="G11" i="19"/>
  <c r="D10" i="2" s="1"/>
  <c r="AN3" i="21" s="1"/>
  <c r="G10" i="19"/>
  <c r="G9" i="19"/>
  <c r="D8" i="2" s="1"/>
  <c r="AK3" i="21" s="1"/>
  <c r="G8" i="19"/>
  <c r="A19" i="19"/>
  <c r="A18" i="19"/>
  <c r="A10" i="19"/>
  <c r="A7" i="19"/>
  <c r="A24" i="19"/>
  <c r="A23" i="19"/>
  <c r="A22" i="19"/>
  <c r="A21" i="19"/>
  <c r="A20" i="19"/>
  <c r="A17" i="19"/>
  <c r="A16" i="19"/>
  <c r="A15" i="19"/>
  <c r="A14" i="19"/>
  <c r="A13" i="19"/>
  <c r="A12" i="19"/>
  <c r="A11" i="19"/>
  <c r="A9" i="19"/>
  <c r="A8" i="19"/>
  <c r="A6" i="19"/>
  <c r="A5" i="19"/>
  <c r="A4" i="19"/>
  <c r="G5" i="18"/>
  <c r="G6" i="18"/>
  <c r="E5" i="2" s="1"/>
  <c r="G16" i="18"/>
  <c r="BR3" i="21" s="1"/>
  <c r="G17" i="18"/>
  <c r="G18" i="18"/>
  <c r="G19" i="18"/>
  <c r="G20" i="18"/>
  <c r="E19" i="2" s="1"/>
  <c r="BY3" i="21" s="1"/>
  <c r="G21" i="18"/>
  <c r="E20" i="2" s="1"/>
  <c r="BZ3" i="21" s="1"/>
  <c r="G22" i="18"/>
  <c r="G8" i="18"/>
  <c r="BI3" i="21" s="1"/>
  <c r="G9" i="18"/>
  <c r="G10" i="18"/>
  <c r="G11" i="18"/>
  <c r="G12" i="18"/>
  <c r="E11" i="2" s="1"/>
  <c r="BO3" i="21" s="1"/>
  <c r="G13" i="18"/>
  <c r="E12" i="2" s="1"/>
  <c r="BP3" i="21" s="1"/>
  <c r="F7" i="18"/>
  <c r="F14" i="18" s="1"/>
  <c r="F24" i="18" s="1"/>
  <c r="E7" i="18"/>
  <c r="E14" i="18"/>
  <c r="D7" i="18"/>
  <c r="D14" i="18" s="1"/>
  <c r="F23" i="18"/>
  <c r="E23" i="18"/>
  <c r="D23" i="18"/>
  <c r="C7" i="18"/>
  <c r="C14" i="18" s="1"/>
  <c r="C23" i="18"/>
  <c r="A19" i="18"/>
  <c r="A18" i="18"/>
  <c r="A10" i="18"/>
  <c r="A7" i="18"/>
  <c r="A24" i="18"/>
  <c r="A23" i="18"/>
  <c r="A22" i="18"/>
  <c r="A21" i="18"/>
  <c r="A20" i="18"/>
  <c r="A17" i="18"/>
  <c r="A16" i="18"/>
  <c r="A15" i="18"/>
  <c r="A14" i="18"/>
  <c r="A13" i="18"/>
  <c r="A12" i="18"/>
  <c r="A11" i="18"/>
  <c r="A9" i="18"/>
  <c r="A8" i="18"/>
  <c r="A6" i="18"/>
  <c r="A5" i="18"/>
  <c r="A4" i="18"/>
  <c r="E1" i="1"/>
  <c r="A1" i="5"/>
  <c r="J8" i="5"/>
  <c r="E8" i="2"/>
  <c r="BK3" i="21" s="1"/>
  <c r="E12" i="4"/>
  <c r="CN3" i="21" s="1"/>
  <c r="A1" i="4"/>
  <c r="A8" i="6"/>
  <c r="A4" i="6"/>
  <c r="D15" i="2"/>
  <c r="AR3" i="21" s="1"/>
  <c r="D16" i="2"/>
  <c r="AS3" i="21" s="1"/>
  <c r="D17" i="2"/>
  <c r="AT3" i="21" s="1"/>
  <c r="D19" i="2"/>
  <c r="AY3" i="21" s="1"/>
  <c r="C17" i="2"/>
  <c r="T3" i="21" s="1"/>
  <c r="C18" i="2"/>
  <c r="X3" i="21" s="1"/>
  <c r="C19" i="2"/>
  <c r="Y3" i="21" s="1"/>
  <c r="C21" i="2"/>
  <c r="AA3" i="21" s="1"/>
  <c r="E16" i="2"/>
  <c r="BS3" i="21" s="1"/>
  <c r="E17" i="2"/>
  <c r="BT3" i="21" s="1"/>
  <c r="E18" i="2"/>
  <c r="BX3" i="21" s="1"/>
  <c r="E21" i="2"/>
  <c r="CA3" i="21" s="1"/>
  <c r="D5" i="2"/>
  <c r="C4" i="2"/>
  <c r="D3" i="21" s="1"/>
  <c r="C5" i="2"/>
  <c r="E3" i="21" s="1"/>
  <c r="C8" i="2"/>
  <c r="K3" i="21" s="1"/>
  <c r="C9" i="2"/>
  <c r="L3" i="21" s="1"/>
  <c r="D7" i="2"/>
  <c r="AI3" i="21" s="1"/>
  <c r="D9" i="2"/>
  <c r="AL3" i="21" s="1"/>
  <c r="D11" i="2"/>
  <c r="AO3" i="21" s="1"/>
  <c r="E9" i="2"/>
  <c r="BL3" i="21" s="1"/>
  <c r="E10" i="2"/>
  <c r="BN3" i="21" s="1"/>
  <c r="A1" i="2"/>
  <c r="E24" i="19" l="1"/>
  <c r="G7" i="20"/>
  <c r="D24" i="18"/>
  <c r="G23" i="19"/>
  <c r="C24" i="18"/>
  <c r="E24" i="18"/>
  <c r="G23" i="20"/>
  <c r="J14" i="5"/>
  <c r="F24" i="19"/>
  <c r="G23" i="18"/>
  <c r="DF3" i="21"/>
  <c r="AE3" i="21"/>
  <c r="BE3" i="21"/>
  <c r="E6" i="4"/>
  <c r="CZ3" i="21" s="1"/>
  <c r="E7" i="4"/>
  <c r="CQ3" i="21" s="1"/>
  <c r="C6" i="2"/>
  <c r="C24" i="19"/>
  <c r="G24" i="19" s="1"/>
  <c r="G14" i="19"/>
  <c r="C24" i="20"/>
  <c r="G24" i="20" s="1"/>
  <c r="G7" i="19" s="1"/>
  <c r="G14" i="20"/>
  <c r="EA3" i="21"/>
  <c r="J22" i="5"/>
  <c r="E22" i="2"/>
  <c r="D22" i="2"/>
  <c r="C22" i="2"/>
  <c r="G7" i="18" l="1"/>
  <c r="G14" i="18" s="1"/>
  <c r="G24" i="18" s="1"/>
  <c r="E21" i="4"/>
  <c r="E26" i="4" s="1"/>
  <c r="DR3" i="21" s="1"/>
  <c r="E14" i="4"/>
  <c r="DE3" i="21" s="1"/>
  <c r="G3" i="21"/>
  <c r="C13" i="2"/>
  <c r="Q3" i="21" s="1"/>
  <c r="B13" i="6"/>
  <c r="AB3" i="21"/>
  <c r="CB3" i="21"/>
  <c r="B15" i="6"/>
  <c r="B14" i="6"/>
  <c r="BB3" i="21"/>
  <c r="J24" i="5"/>
  <c r="ED3" i="21"/>
  <c r="DH3" i="21" l="1"/>
  <c r="C23" i="2"/>
  <c r="E28" i="4"/>
  <c r="J28" i="5" s="1"/>
  <c r="EG3" i="21" s="1"/>
  <c r="EE3" i="21"/>
  <c r="J26" i="5"/>
  <c r="AC3" i="21" l="1"/>
  <c r="D4" i="2"/>
  <c r="AD3" i="21" s="1"/>
  <c r="EF3" i="21"/>
  <c r="J30" i="5"/>
  <c r="D6" i="2" l="1"/>
  <c r="D13" i="2" s="1"/>
  <c r="D23" i="2" s="1"/>
  <c r="E4" i="2" s="1"/>
  <c r="BD3" i="21" s="1"/>
  <c r="EH3" i="21"/>
  <c r="B18" i="6"/>
  <c r="AQ3" i="21" l="1"/>
  <c r="AG3" i="21"/>
  <c r="BC3" i="21"/>
  <c r="E6" i="2"/>
  <c r="BG3" i="21" l="1"/>
  <c r="E13" i="2"/>
  <c r="E23" i="2" l="1"/>
  <c r="BQ3" i="21"/>
  <c r="B17" i="6"/>
  <c r="D31" i="2" l="1"/>
  <c r="D32" i="2" s="1"/>
  <c r="E24" i="2"/>
  <c r="CC3" i="21"/>
  <c r="B1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Auditor of Public Accounts </author>
  </authors>
  <commentList>
    <comment ref="G1" authorId="0" shapeId="0" xr:uid="{00000000-0006-0000-0300-000001000000}">
      <text>
        <r>
          <rPr>
            <b/>
            <sz val="8"/>
            <color indexed="81"/>
            <rFont val="Tahoma"/>
            <family val="2"/>
          </rPr>
          <t xml:space="preserve">How do I put the name of my subdivision in here?
</t>
        </r>
        <r>
          <rPr>
            <sz val="8"/>
            <color indexed="81"/>
            <rFont val="Tahoma"/>
            <family val="2"/>
          </rPr>
          <t xml:space="preserve">Go to first sheet tab "Basic Data Input" to input the name of your subdivision and the beginning and ending months of your fiscal year.  (This box will not print.)
</t>
        </r>
      </text>
    </comment>
  </commentList>
</comments>
</file>

<file path=xl/sharedStrings.xml><?xml version="1.0" encoding="utf-8"?>
<sst xmlns="http://schemas.openxmlformats.org/spreadsheetml/2006/main" count="595" uniqueCount="453">
  <si>
    <t xml:space="preserve">
</t>
  </si>
  <si>
    <t>Line
No.</t>
  </si>
  <si>
    <t>TOTAL ALL FUNDS</t>
  </si>
  <si>
    <t>Net Cash Balance</t>
  </si>
  <si>
    <t>Investments</t>
  </si>
  <si>
    <t>Federal Receipts</t>
  </si>
  <si>
    <t>State Receipts:  Other</t>
  </si>
  <si>
    <t>Local Receipts:  Other</t>
  </si>
  <si>
    <t>Transfers In Of Surplus Fees</t>
  </si>
  <si>
    <t>Disbursements &amp; Transfers:</t>
  </si>
  <si>
    <t>Operating Expenses</t>
  </si>
  <si>
    <t>Capital Improvements (Real Property/Improvements)</t>
  </si>
  <si>
    <t>Debt Service:  Other</t>
  </si>
  <si>
    <t>Judgments</t>
  </si>
  <si>
    <t>Transfers of Surplus Fees</t>
  </si>
  <si>
    <t xml:space="preserve"> </t>
  </si>
  <si>
    <t>CORRESPONDENCE INFORMATION</t>
  </si>
  <si>
    <t>BOARD CHAIRPERSON</t>
  </si>
  <si>
    <t>PREPARER</t>
  </si>
  <si>
    <t>Calculation of Restricted Funds</t>
  </si>
  <si>
    <t>TOTAL RESTRICTED FUNDS (A)</t>
  </si>
  <si>
    <t>Interlocal Agreements/Joint Public Agency Agreements</t>
  </si>
  <si>
    <t>Repairs to Infrastructure Damaged by a Natural Disaster</t>
  </si>
  <si>
    <t>TOTAL LID EXCEPTIONS (B)</t>
  </si>
  <si>
    <t>%</t>
  </si>
  <si>
    <t>(3)</t>
  </si>
  <si>
    <t>ALLOWABLE INCREASES</t>
  </si>
  <si>
    <t>(4)</t>
  </si>
  <si>
    <t>(5)</t>
  </si>
  <si>
    <t>(6)</t>
  </si>
  <si>
    <t>ATTACH A COPY OF THE BOARD MINUTES APPROVING THE INCREASE.</t>
  </si>
  <si>
    <t>(7)</t>
  </si>
  <si>
    <t>Please Attach Ballot Sample and Election Results OR Record of Action From Townhall Meeting</t>
  </si>
  <si>
    <t>(8)</t>
  </si>
  <si>
    <t>(9)</t>
  </si>
  <si>
    <t>(10)</t>
  </si>
  <si>
    <t>(11)</t>
  </si>
  <si>
    <t>(12)</t>
  </si>
  <si>
    <r>
      <t xml:space="preserve">  </t>
    </r>
    <r>
      <rPr>
        <b/>
        <u/>
        <sz val="10"/>
        <rFont val="Arial"/>
        <family val="2"/>
      </rPr>
      <t>BASE LIMITATION PERCENT INCREASE</t>
    </r>
    <r>
      <rPr>
        <b/>
        <sz val="10"/>
        <rFont val="Arial"/>
        <family val="2"/>
      </rPr>
      <t xml:space="preserve"> (2.5%)</t>
    </r>
  </si>
  <si>
    <r>
      <t xml:space="preserve">   </t>
    </r>
    <r>
      <rPr>
        <b/>
        <u/>
        <sz val="10"/>
        <rFont val="Arial"/>
        <family val="2"/>
      </rPr>
      <t>ALLOWABLE GROWTH PER THE ASSESSOR MINUS 2.5%</t>
    </r>
  </si>
  <si>
    <r>
      <t xml:space="preserve">  </t>
    </r>
    <r>
      <rPr>
        <b/>
        <u/>
        <sz val="10"/>
        <rFont val="Arial"/>
        <family val="2"/>
      </rPr>
      <t>ADDITIONAL ONE PERCENT BOARD APPROVED INCREASE</t>
    </r>
    <r>
      <rPr>
        <sz val="10"/>
        <rFont val="Arial"/>
        <family val="2"/>
      </rPr>
      <t xml:space="preserve"> </t>
    </r>
  </si>
  <si>
    <t>NOTICE OF BUDGET HEARING
AND BUDGET SUMMARY</t>
  </si>
  <si>
    <t xml:space="preserve">Unused Budget Authority Created For Next Year   </t>
  </si>
  <si>
    <t>General Fund</t>
  </si>
  <si>
    <t>__________ Fund</t>
  </si>
  <si>
    <t>TOTAL FOR
ALL FUNDS</t>
  </si>
  <si>
    <t>State Receipts: State Aid</t>
  </si>
  <si>
    <t>State Receipts: Other</t>
  </si>
  <si>
    <t>Local Receipts: Other</t>
  </si>
  <si>
    <t>Debt Service: Other</t>
  </si>
  <si>
    <t>Day of month</t>
  </si>
  <si>
    <t>Month</t>
  </si>
  <si>
    <t>Year</t>
  </si>
  <si>
    <t>Time</t>
  </si>
  <si>
    <t>A.M. or P.M.</t>
  </si>
  <si>
    <t>Location</t>
  </si>
  <si>
    <t>County Treasurer's Commission Percentage:</t>
  </si>
  <si>
    <t>The Cell Is Locked:</t>
  </si>
  <si>
    <t>You Note Any Errors Or Have Any Problems:</t>
  </si>
  <si>
    <t>Total All Funds - Page 2</t>
  </si>
  <si>
    <t>(1)</t>
  </si>
  <si>
    <t>Beginning Balances, Receipts, &amp; Transfers:</t>
  </si>
  <si>
    <t>Transfers In Other Than Surplus Fees</t>
  </si>
  <si>
    <r>
      <t>LESS:</t>
    </r>
    <r>
      <rPr>
        <sz val="10"/>
        <rFont val="Arial"/>
        <family val="2"/>
      </rPr>
      <t xml:space="preserve">  Amount Expected to be Spent in Future Budget Years</t>
    </r>
  </si>
  <si>
    <t>Allowable Capital Improvements</t>
  </si>
  <si>
    <t>State Aid (State Statute Section 71-1628.08)</t>
  </si>
  <si>
    <t>State Receipts:  State Aid (State Statute Section 71-1628.08)</t>
  </si>
  <si>
    <r>
      <t xml:space="preserve">LOCAL PUBLIC HEALTH DEPARTMENT
</t>
    </r>
    <r>
      <rPr>
        <b/>
        <sz val="14"/>
        <rFont val="Arial"/>
        <family val="2"/>
      </rPr>
      <t>BUDGET FORM</t>
    </r>
  </si>
  <si>
    <t>Name of Local Public Health Department:</t>
  </si>
  <si>
    <t>Other Capital Outlay (Equipment, Vehicles, Etc.)</t>
  </si>
  <si>
    <r>
      <t xml:space="preserve">Subtotal of Beginning Balances </t>
    </r>
    <r>
      <rPr>
        <b/>
        <sz val="8"/>
        <rFont val="Arial"/>
        <family val="2"/>
      </rPr>
      <t>(Lines 2 thru 3)</t>
    </r>
  </si>
  <si>
    <r>
      <t xml:space="preserve">Total Resources Available </t>
    </r>
    <r>
      <rPr>
        <b/>
        <sz val="8"/>
        <rFont val="Arial"/>
        <family val="2"/>
      </rPr>
      <t>(Lines 4 thru 10)</t>
    </r>
  </si>
  <si>
    <r>
      <t xml:space="preserve">Total Disbursements &amp; Transfers </t>
    </r>
    <r>
      <rPr>
        <b/>
        <sz val="8"/>
        <rFont val="Arial"/>
        <family val="2"/>
      </rPr>
      <t>(Lines 13 thru 19)</t>
    </r>
  </si>
  <si>
    <r>
      <t xml:space="preserve">Balance Forward/Cash Reserve </t>
    </r>
    <r>
      <rPr>
        <b/>
        <sz val="8"/>
        <rFont val="Arial"/>
        <family val="2"/>
      </rPr>
      <t>(Line 11 - Line 20)</t>
    </r>
  </si>
  <si>
    <r>
      <t xml:space="preserve">Balance Forward </t>
    </r>
    <r>
      <rPr>
        <b/>
        <sz val="8"/>
        <rFont val="Arial"/>
        <family val="2"/>
      </rPr>
      <t>(Line 11 - Line 20)</t>
    </r>
  </si>
  <si>
    <t>Prior Year Budgeted Capital Improvements that were excluded from Restricted Funds.</t>
  </si>
  <si>
    <t>Capital Improvements  (Real Property and Improvements
      on Real Property)</t>
  </si>
  <si>
    <t>(2)</t>
  </si>
  <si>
    <t>(13)</t>
  </si>
  <si>
    <t>(14)</t>
  </si>
  <si>
    <t>Transfer In Other Than Surplus Fees  (Should agree to Line 19)</t>
  </si>
  <si>
    <t>Transfers Out of Surplus Fees</t>
  </si>
  <si>
    <t>Transfers Out Other Than Surplus Fees  (Should agree to Line 10)</t>
  </si>
  <si>
    <t>Total Unused Restricted Funds Authority = Line (8) - Line (9)</t>
  </si>
  <si>
    <t>Total Restricted Funds Authority = Line (1) + Line (7)</t>
  </si>
  <si>
    <t>Allowable Dollar Amount of Increase to Restricted Funds = Line (1) x Line (6)</t>
  </si>
  <si>
    <t>TOTAL ALLOWABLE PERCENT INCREASE = Line (2) + Line (3) + Line (4) + Line (5)</t>
  </si>
  <si>
    <t>/</t>
  </si>
  <si>
    <t>=</t>
  </si>
  <si>
    <t># of Board Members
voting "Yes" for Increase</t>
  </si>
  <si>
    <t>Must be at least
.75 (75%) of the
Governing Body</t>
  </si>
  <si>
    <t>Multiply times
100 To get %</t>
  </si>
  <si>
    <t>Transfers Out Other Than Surplus Fees</t>
  </si>
  <si>
    <r>
      <t>LESS:</t>
    </r>
    <r>
      <rPr>
        <sz val="10"/>
        <rFont val="Arial"/>
        <family val="2"/>
      </rPr>
      <t xml:space="preserve">  Amount of prior year capital improvements that were
excluded from previous lid calculations but were not spent and
now budgeted this fiscal year  </t>
    </r>
    <r>
      <rPr>
        <i/>
        <sz val="10"/>
        <rFont val="Arial"/>
        <family val="2"/>
      </rPr>
      <t xml:space="preserve">(cannot exclude same capital
improvements from more than one lid calculation.)
</t>
    </r>
    <r>
      <rPr>
        <sz val="10"/>
        <rFont val="Arial"/>
        <family val="2"/>
      </rPr>
      <t>Agrees to Line (5).</t>
    </r>
  </si>
  <si>
    <t>Dates-Bonds</t>
  </si>
  <si>
    <t>GeneralBudget                                                                                GeneralBudget                                                                                GeneralBudget                                                                                GeneralBudget                                                                                GeneralBudget                                                                                GeneralBudget                                                                                GeneralBudget                                                                                GeneralBudget                                                                                GeneralBudget                                                                                GeneralBudget                                                                                GeneralBudget                                                                                GeneralBudget</t>
  </si>
  <si>
    <t>2009-2010 PT-Schedule-LC-3                                                                 2009-2010 PT-Schedule-LC-3                                                                 2009-2010 PT-Schedule-LC-3                                                                 2009-2010 PT-Schedule-LC-3                                                                 2009-2010 PT-Schedule-LC-3                                                                 2009-2010 PT-Schedule-LC-3                                                                 2009-2010 PT-Schedule-LC-3                                                                 2009-2010 PT-</t>
  </si>
  <si>
    <t>Subdivision ID</t>
  </si>
  <si>
    <t>Entity</t>
  </si>
  <si>
    <t>Received</t>
  </si>
  <si>
    <t>NetCashBalance:2007-2008</t>
  </si>
  <si>
    <t>Investments:2007-2008</t>
  </si>
  <si>
    <t>CountyTreasurersBalance:2007-2008</t>
  </si>
  <si>
    <t>SubtotalBeginningBalance:2007-2008</t>
  </si>
  <si>
    <t>PersonalRealPropertyTax:2007-2008</t>
  </si>
  <si>
    <t>FederalReceipts:2007-2008</t>
  </si>
  <si>
    <t>StateReceipts:MotorVehicleProRate:2007-2008</t>
  </si>
  <si>
    <t>StateReceipts:StateAid:2007-2008</t>
  </si>
  <si>
    <t>StateReceipts:Other:2007-2008</t>
  </si>
  <si>
    <t>LocalReceipts:InLieuOfTax:2007-2008</t>
  </si>
  <si>
    <t>LocalReceipts:Other:2007-2008</t>
  </si>
  <si>
    <t>TransfersInOfSurplusFees:2007-2008</t>
  </si>
  <si>
    <t>TransfersInOtherThanSurplus:2007-2008</t>
  </si>
  <si>
    <t>TotalResourcesAvailable:2007-2008</t>
  </si>
  <si>
    <t>OperatingExpenses:2007-2008</t>
  </si>
  <si>
    <t>CapitalImprovements:2007-2008</t>
  </si>
  <si>
    <t>OtherCapitalOutlay:2007-2008</t>
  </si>
  <si>
    <t>DebtService:BondPrincipalInterestPayments:2007-2008</t>
  </si>
  <si>
    <t>DebtService:PaymentsToRetireInterestFreeLoans:AA:2007-2008</t>
  </si>
  <si>
    <t>DebtService:PaymentsToRetireInterestFreeLoans:FD:2007-2008</t>
  </si>
  <si>
    <t>DebtService:Other:2007-2008</t>
  </si>
  <si>
    <t>Judgments:2007-2008</t>
  </si>
  <si>
    <t>TransfersOfSurplusFees:2007-2008</t>
  </si>
  <si>
    <t>TransfersOtherThanSurplusFees:2007-2008</t>
  </si>
  <si>
    <t>TotalDisbursementsTransfers:2007-2008</t>
  </si>
  <si>
    <t>BalanceForwardCashReserve:2007-2008</t>
  </si>
  <si>
    <t>NetCashBalance:2008-2009</t>
  </si>
  <si>
    <t>Investments:2008-2009</t>
  </si>
  <si>
    <t>CountyTreasurersBalance:2008-2009</t>
  </si>
  <si>
    <t>SubtotalBeginningBalance:2008-2009</t>
  </si>
  <si>
    <t>PersonalRealPropertyTax:2008-2009</t>
  </si>
  <si>
    <t>FederalReceipts:2008-2009</t>
  </si>
  <si>
    <t>StateReceipts:MotorVehicleProRate:2008-2009</t>
  </si>
  <si>
    <t>StateReceipts:StateAid:2008-2009</t>
  </si>
  <si>
    <t>StateReceipts:Other:2008-2009</t>
  </si>
  <si>
    <t>LocalReceipts:InLieuOfTax:2008-2009</t>
  </si>
  <si>
    <t>LocalReceipts:Other:2008-2009</t>
  </si>
  <si>
    <t>TransfersInOfSurplusFees:2008-2009</t>
  </si>
  <si>
    <t>TransfersInOtherThanSurplus:2008-2009</t>
  </si>
  <si>
    <t>TotalResourcesAvailable:2008-2009</t>
  </si>
  <si>
    <t>OperatingExpenses:2008-2009</t>
  </si>
  <si>
    <t>CapitalImprovements:2008-2009</t>
  </si>
  <si>
    <t>OtherCapitalOutlay:2008-2009</t>
  </si>
  <si>
    <t>DebtService:BondPrincipalInterestPayments:2008-2009</t>
  </si>
  <si>
    <t>DebtService:PaymentsToRetireInterestFreeLoans:AA:2008-2009</t>
  </si>
  <si>
    <t>DebtService:PaymentsToRetireInterestFreeLoans:FD:2008-2009</t>
  </si>
  <si>
    <t>DebtService:Other:2008-2009</t>
  </si>
  <si>
    <t>Judgments:2008-2009</t>
  </si>
  <si>
    <t>TransfersOfSurplusFees:2008-2009</t>
  </si>
  <si>
    <t>TransfersOtherThanSurplusFees:2008-2009</t>
  </si>
  <si>
    <t>TotalDisbursementsTransfers:2008-2009</t>
  </si>
  <si>
    <t>BalanceForwardCashReserve:2008-2009</t>
  </si>
  <si>
    <t>NetCashBalance:2009-2010</t>
  </si>
  <si>
    <t>Investments:2009-2010</t>
  </si>
  <si>
    <t>CountyTreasurersBalance:2009-2010</t>
  </si>
  <si>
    <t>SubtotalBeginningBalance:2009-2010</t>
  </si>
  <si>
    <t>PersonalRealPropertyTax:2009-2010</t>
  </si>
  <si>
    <t>FederalReceipts:2009-2010</t>
  </si>
  <si>
    <t>StateReceipts:MotorVehicleProRate:2009-2010</t>
  </si>
  <si>
    <t>StateReceipts:StateAid:2009-2010</t>
  </si>
  <si>
    <t>StateReceipts:Other:2009-2010</t>
  </si>
  <si>
    <t>LocalReceipts:InLieuOfTax:2009-2010</t>
  </si>
  <si>
    <t>LocalReceipts:Other:2009-2010</t>
  </si>
  <si>
    <t>TransfersInOfSurplusFees:2009-2010</t>
  </si>
  <si>
    <t>TransfersInOtherThanSurplus:2009-2010</t>
  </si>
  <si>
    <t>TotalResourcesAvailable:2009-2010</t>
  </si>
  <si>
    <t>OperatingExpenses:2009-2010</t>
  </si>
  <si>
    <t>CapitalImprovements:2009-2010</t>
  </si>
  <si>
    <t>OtherCapitalOutlay:2009-2010</t>
  </si>
  <si>
    <t>DebtService:BondPrincipalInterestPayments:2009-2010</t>
  </si>
  <si>
    <t>DebtService:PaymentsToRetireInterestFreeLoans:AA:2009-2010</t>
  </si>
  <si>
    <t>DebtService:PaymentsToRetireInterestFreeLoans:FD:2009-2010</t>
  </si>
  <si>
    <t>DebtService:Other:2009-2010</t>
  </si>
  <si>
    <t>Judgments:2009-2010</t>
  </si>
  <si>
    <t>TransfersOfSurplusFees:2009-2010</t>
  </si>
  <si>
    <t>TransfersOtherThanSurplusFees:2009-2010</t>
  </si>
  <si>
    <t>TotalDisbursementsTransfers:2009-2010</t>
  </si>
  <si>
    <t>BalanceForwardCashReserve:2009-2010</t>
  </si>
  <si>
    <t>PT:PrincipalInterestBonds</t>
  </si>
  <si>
    <t>PT:AllOtherPurposes</t>
  </si>
  <si>
    <t>PT:TotalRequest</t>
  </si>
  <si>
    <t>2008Valuation</t>
  </si>
  <si>
    <t>Support:TaxRequirement</t>
  </si>
  <si>
    <t>Support:InLieuOfTaxPayments</t>
  </si>
  <si>
    <t>Support:MotorVehicleProRate</t>
  </si>
  <si>
    <t>Support:PYCapitalImprovements</t>
  </si>
  <si>
    <t>Support:PYAmountSpent</t>
  </si>
  <si>
    <t>Support:PYAmountExpectedtoSpend</t>
  </si>
  <si>
    <t>Support:TotalPYCapImprovement</t>
  </si>
  <si>
    <t>Support:MotorVehicleTax</t>
  </si>
  <si>
    <t>Support:LocalOptionSalesTax</t>
  </si>
  <si>
    <t>Support:TransfersSurplusFees</t>
  </si>
  <si>
    <t>Support:ExcessTaxCollections</t>
  </si>
  <si>
    <t>Support:InsurancePremiumTax</t>
  </si>
  <si>
    <t>Support:HighwayAllocation</t>
  </si>
  <si>
    <t>Support:MIRF</t>
  </si>
  <si>
    <t>Support:MotorVehicleFee</t>
  </si>
  <si>
    <t>Support:MunicipalEqualizationFund</t>
  </si>
  <si>
    <t>Support:StatePrisionerReimbursement</t>
  </si>
  <si>
    <t>Support:CountyPropertyTaxRelief</t>
  </si>
  <si>
    <t>Support:StateAid</t>
  </si>
  <si>
    <t>Support:ReimbIndigentDefense</t>
  </si>
  <si>
    <t>Support:LicenseOccupationTax</t>
  </si>
  <si>
    <t>Subtotal:RestrictedFunds:1</t>
  </si>
  <si>
    <t>Subtotal:RestrictedFunds:2</t>
  </si>
  <si>
    <t>Support:TotalRestrictedFunds</t>
  </si>
  <si>
    <t>Support:CapitalImprovements</t>
  </si>
  <si>
    <t>Support:PYCapImprovements</t>
  </si>
  <si>
    <t>Support:AllowableCapital</t>
  </si>
  <si>
    <t>Support:BondedIndebtedness</t>
  </si>
  <si>
    <t>Support:PublicFacilities</t>
  </si>
  <si>
    <t>Support:InterlocalAgreements</t>
  </si>
  <si>
    <t>Support:PublicSafety</t>
  </si>
  <si>
    <t>Support:PymtsRetireLoans</t>
  </si>
  <si>
    <t>Support:Judgments</t>
  </si>
  <si>
    <t>Support:RefundPropertyTax</t>
  </si>
  <si>
    <t>Support:RepairsInfrastructure</t>
  </si>
  <si>
    <t>Support:GroundwaterMgmt</t>
  </si>
  <si>
    <t>Support:TotalLidExceptions</t>
  </si>
  <si>
    <t>Lid:Line1</t>
  </si>
  <si>
    <t>Lid:Line2</t>
  </si>
  <si>
    <t>Lid:Line2-1</t>
  </si>
  <si>
    <t>Lid:Line2-2</t>
  </si>
  <si>
    <t>Lid:Line3</t>
  </si>
  <si>
    <t>Lid:Line4</t>
  </si>
  <si>
    <t>Lid:BaseRevenueNeed_Comm_College</t>
  </si>
  <si>
    <t>Lid:AllowableGrowth_Comm_College</t>
  </si>
  <si>
    <t>Lid:Line5</t>
  </si>
  <si>
    <t>Lid:Line6</t>
  </si>
  <si>
    <t>Lid:Line7</t>
  </si>
  <si>
    <t>Lid:Line8</t>
  </si>
  <si>
    <t>Lid:Line9</t>
  </si>
  <si>
    <t>Lid:Line10</t>
  </si>
  <si>
    <t>Lid:Line11</t>
  </si>
  <si>
    <t>Lid:Line12</t>
  </si>
  <si>
    <t>Board Chairperson</t>
  </si>
  <si>
    <t>Preparer</t>
  </si>
  <si>
    <t>_____</t>
  </si>
  <si>
    <t>_______________</t>
  </si>
  <si>
    <t>AM or PM</t>
  </si>
  <si>
    <t>_________________ ____________________</t>
  </si>
  <si>
    <t>___________________________________</t>
  </si>
  <si>
    <t>________________</t>
  </si>
  <si>
    <t>Checklist of Items to Be Completed and Submitted</t>
  </si>
  <si>
    <t>Page 1 (Cover Page):</t>
  </si>
  <si>
    <t>Page 2 (Budget Form):</t>
  </si>
  <si>
    <r>
      <t>Page 3 (Correspondence Page</t>
    </r>
    <r>
      <rPr>
        <b/>
        <sz val="11"/>
        <rFont val="Arial"/>
        <family val="2"/>
      </rPr>
      <t>):</t>
    </r>
  </si>
  <si>
    <t>Correspondence Information is completed, indicating Contact For Correspondence.</t>
  </si>
  <si>
    <t>Other Restricted Funds agree to amounts in Column 3, Page 2.</t>
  </si>
  <si>
    <t>Line (10) is greater than or equal to zero.</t>
  </si>
  <si>
    <t>Attachments:</t>
  </si>
  <si>
    <t>Certification of Valuation(s).  (From County Assessor)</t>
  </si>
  <si>
    <t>Board minutes approving Budget.</t>
  </si>
  <si>
    <t>Publisher’s Affidavit of Publication for the Notice of Budget Hearing.</t>
  </si>
  <si>
    <r>
      <t xml:space="preserve">Board minutes showing at least 75% Board approval for additional 1% increase in the Restricted Funds Subject to Limitation.  </t>
    </r>
    <r>
      <rPr>
        <b/>
        <i/>
        <sz val="11"/>
        <rFont val="Times New Roman"/>
        <family val="1"/>
      </rPr>
      <t>(If Applicable)</t>
    </r>
  </si>
  <si>
    <r>
      <t xml:space="preserve">Special election Sample Ballot and Election Results or townhall meeting Record of Action.  </t>
    </r>
    <r>
      <rPr>
        <b/>
        <i/>
        <sz val="11"/>
        <rFont val="Times New Roman"/>
        <family val="1"/>
      </rPr>
      <t>(If Applicable)</t>
    </r>
  </si>
  <si>
    <r>
      <t>Telephone:</t>
    </r>
    <r>
      <rPr>
        <sz val="11"/>
        <rFont val="Arial"/>
        <family val="2"/>
      </rPr>
      <t xml:space="preserve">  (402) 471-2111            </t>
    </r>
    <r>
      <rPr>
        <b/>
        <sz val="11"/>
        <rFont val="Arial"/>
        <family val="2"/>
      </rPr>
      <t xml:space="preserve"> FAX:  </t>
    </r>
    <r>
      <rPr>
        <sz val="11"/>
        <rFont val="Arial"/>
        <family val="2"/>
      </rPr>
      <t>(402) 471-3301</t>
    </r>
  </si>
  <si>
    <r>
      <rPr>
        <b/>
        <sz val="11"/>
        <rFont val="Arial"/>
        <family val="2"/>
      </rPr>
      <t>2.</t>
    </r>
    <r>
      <rPr>
        <sz val="11"/>
        <rFont val="Arial"/>
        <family val="2"/>
      </rPr>
      <t xml:space="preserve">  County Board (SEC. 13-508), C/O County Clerk</t>
    </r>
  </si>
  <si>
    <t>Report of Joint Public Agency &amp; Interlocal Agreements</t>
  </si>
  <si>
    <t>YES</t>
  </si>
  <si>
    <t>NO</t>
  </si>
  <si>
    <r>
      <t xml:space="preserve">Column 1, Line 4 agrees to </t>
    </r>
    <r>
      <rPr>
        <u/>
        <sz val="11"/>
        <rFont val="Times New Roman"/>
        <family val="1"/>
      </rPr>
      <t>last year’s</t>
    </r>
    <r>
      <rPr>
        <sz val="11"/>
        <rFont val="Times New Roman"/>
        <family val="1"/>
      </rPr>
      <t xml:space="preserve"> budget form Column 1, Line 21.  If not, provide explanation.</t>
    </r>
  </si>
  <si>
    <t>Column 1, Line 21 agrees to Column 2, Line 4.</t>
  </si>
  <si>
    <t>Column 2, Line 21 agrees to Column 3, Line 4.</t>
  </si>
  <si>
    <t>Column 3, Line 21 is equal or greater than zero.  Cannot budget to have a negative fund balance.</t>
  </si>
  <si>
    <t>Transfers IN (Line 10) agree to Transfers OUT (Line 19).</t>
  </si>
  <si>
    <r>
      <t xml:space="preserve">Capital Improvement Lid Exceptions Line (3) agrees to </t>
    </r>
    <r>
      <rPr>
        <u/>
        <sz val="11"/>
        <rFont val="Times New Roman"/>
        <family val="1"/>
      </rPr>
      <t>last year’s</t>
    </r>
    <r>
      <rPr>
        <sz val="11"/>
        <rFont val="Times New Roman"/>
        <family val="1"/>
      </rPr>
      <t xml:space="preserve"> budget Page 4, Line (8).</t>
    </r>
  </si>
  <si>
    <t>Line (5) agrees to Line (9).</t>
  </si>
  <si>
    <t>Report of Trade Names, Corporate Names &amp; Business Names</t>
  </si>
  <si>
    <t>Report of Trade Names, Corporate Names, and Business Names is indicated by checking the box.</t>
  </si>
  <si>
    <t>Line (8) cannot be greater than Page 2, Column 3, Line (14).</t>
  </si>
  <si>
    <t>Line (4) cannot be greater than Page 2, Column 2, Line (14).</t>
  </si>
  <si>
    <t>Line (8) must be greater than or equal to Line (9).</t>
  </si>
  <si>
    <t>This worksheet does not need to be submitted to the State, it is for your use only</t>
  </si>
  <si>
    <t>Cash Reserve Percentage</t>
  </si>
  <si>
    <t>Example -July 1</t>
  </si>
  <si>
    <t>Example -June 30</t>
  </si>
  <si>
    <t>First Date of Fiscal Year:</t>
  </si>
  <si>
    <t>Last Date of Fiscal Year:</t>
  </si>
  <si>
    <t>Step by Step Information</t>
  </si>
  <si>
    <t>Basic Data Input</t>
  </si>
  <si>
    <t>Fill in each box, this will allow information to flow throughout the documents</t>
  </si>
  <si>
    <r>
      <rPr>
        <b/>
        <sz val="10"/>
        <rFont val="Arial"/>
        <family val="2"/>
      </rPr>
      <t>NOTE</t>
    </r>
    <r>
      <rPr>
        <sz val="10"/>
        <rFont val="Arial"/>
        <family val="2"/>
      </rPr>
      <t xml:space="preserve">:  This page is currently completed with formulas linked to the worksheet pages.  You are </t>
    </r>
    <r>
      <rPr>
        <b/>
        <sz val="10"/>
        <rFont val="Arial"/>
        <family val="2"/>
      </rPr>
      <t>not required</t>
    </r>
    <r>
      <rPr>
        <sz val="10"/>
        <rFont val="Arial"/>
        <family val="2"/>
      </rPr>
      <t xml:space="preserve"> to use the worksheet pages, they are provided only to assist you if you have multiple funds.  If you </t>
    </r>
    <r>
      <rPr>
        <b/>
        <sz val="10"/>
        <rFont val="Arial"/>
        <family val="2"/>
      </rPr>
      <t>do not</t>
    </r>
    <r>
      <rPr>
        <sz val="10"/>
        <rFont val="Arial"/>
        <family val="2"/>
      </rPr>
      <t xml:space="preserve"> wish to utilize the worksheet pages you can simply type in your numbers on Page 2.</t>
    </r>
  </si>
  <si>
    <t>Complete column 3 with budget numbers for upcoming fiscal year.</t>
  </si>
  <si>
    <t>Fill in allowable increases.  All subdivisions are allowed a 2.5% increase.</t>
  </si>
  <si>
    <t>Review Line 10, if negative, consider if all allowable increases were added or consider lid exemptions on Lid Supporting Schedule -Page 4</t>
  </si>
  <si>
    <t>Lid Support Page 4</t>
  </si>
  <si>
    <t>Cover - Page 1</t>
  </si>
  <si>
    <t>If the Subdivision was a member of an interlocal agreement, place an "X" in the appropriate box.</t>
  </si>
  <si>
    <t>If the Subdivision operated under a separate trade name or business name, place an "X" in the appropriate box.</t>
  </si>
  <si>
    <t>Page 3</t>
  </si>
  <si>
    <t>Complete all correspondence information</t>
  </si>
  <si>
    <t>Checklist</t>
  </si>
  <si>
    <t>Review items listed on the Checklist sheet to eliminate errors</t>
  </si>
  <si>
    <t>Publish and Hold Hearings</t>
  </si>
  <si>
    <t>Hold Hearing and Board needs to adopt budget or make changes to budget and then adopt budget.</t>
  </si>
  <si>
    <t>If Board adopts budget different than what was published, they must republish the changes and the reason for the change within 20 days after adopting the budget.</t>
  </si>
  <si>
    <t>Filing and Attachments</t>
  </si>
  <si>
    <t>File budget and attachments with State Auditor either electronically or by mail</t>
  </si>
  <si>
    <t>File budget and attachments with County Clerk.</t>
  </si>
  <si>
    <t xml:space="preserve">   Board minutes approving Budget.</t>
  </si>
  <si>
    <t xml:space="preserve">   Publisher’s Affidavit of Publication for the Notice of Budget Hearing.</t>
  </si>
  <si>
    <r>
      <t xml:space="preserve">   Board minutes showing at least 75% Board approval for additional 1% increase in the Restricted Funds Subject to Limitation.  </t>
    </r>
    <r>
      <rPr>
        <b/>
        <i/>
        <sz val="10"/>
        <rFont val="Arial"/>
        <family val="2"/>
      </rPr>
      <t>(If Applicable)</t>
    </r>
  </si>
  <si>
    <t>Overall Information</t>
  </si>
  <si>
    <t>UNDER NO CIRCUMSTANCES WILL PASSWORDS BE GIVEN OUT.  Either the cell is locked because it contains a formula or verbiage that needs to remain consistent on every budget.</t>
  </si>
  <si>
    <t xml:space="preserve">  </t>
  </si>
  <si>
    <t>We have tested this spreadsheet through various methods to help identify any problem areas and to ensure  formulas are correct.  However, we cannot account for all the variables that occur with each individual budget.   If you feel there is an error in a formula please contact us immediately so we can go over the problem(s) and if necessary correct the situation.</t>
  </si>
  <si>
    <t>All of your comments or ideas to better the budget form are taken into consideration.  Please feel free  to contact us at (402) 471-2111 with these items.  We make this available to you to HELP in the budget process and wish to make any improvements that would make the spreadsheet more user friendly.</t>
  </si>
  <si>
    <t>Prior Year Capital Improvement Exemption</t>
  </si>
  <si>
    <t>Amount spent on Capital Improvements during last year</t>
  </si>
  <si>
    <t>Amount still expected to be spent on Capital Improvements.</t>
  </si>
  <si>
    <t>Hearing Held On:                                                  Month</t>
  </si>
  <si>
    <t>Lid Computation Page 5</t>
  </si>
  <si>
    <t>Complete Line 1 based on the prior year budget form.</t>
  </si>
  <si>
    <t>Complete Lid Exemptions if needed.  Subdivision must show a zero or positive number on Lid Computation Page 5 in order to be in compliance with Lid.</t>
  </si>
  <si>
    <t>This number represents the amount the subdivision actually spent on capital improvements during the prior fiscal year.</t>
  </si>
  <si>
    <t>This number represents the capital improvement amount the subdivision has taken as a lid exemption in the past, has not yet expended, but still plans to expend on capital improvements</t>
  </si>
  <si>
    <t>This number comes from the prior budget Page 4, Line 8</t>
  </si>
  <si>
    <t>Common Questions</t>
  </si>
  <si>
    <t>How many days must the notice be published prior to the meeting?</t>
  </si>
  <si>
    <t>Notice must be published 5 days prior to hearing date.  Our understanding is that the day of publication and day of hearing can be counted in the 5 days</t>
  </si>
  <si>
    <t>My notice did not get printed, now what do I do?</t>
  </si>
  <si>
    <t>If the Board approves a budget at the meeting that is different than the published information, you must publish a summary of the changes within 20 days after the date the budget is adopted.   File your budget timely, and submit publication of summary of changes once that has been published.</t>
  </si>
  <si>
    <t>The Board approved a budget different than what was published?</t>
  </si>
  <si>
    <t>ENTITY OFFICIAL ADDRESS</t>
  </si>
  <si>
    <t>If no official address, please provide address where correspondence should be sent</t>
  </si>
  <si>
    <t>NAME</t>
  </si>
  <si>
    <t>ADDRESS</t>
  </si>
  <si>
    <t>CITY &amp; ZIP CODE</t>
  </si>
  <si>
    <t>TELEPHONE</t>
  </si>
  <si>
    <t>WEBSITE</t>
  </si>
  <si>
    <t>CLERK/TREASURER/SUPERINTENDENT/OTHER</t>
  </si>
  <si>
    <t>TITLE /FIRM NAME</t>
  </si>
  <si>
    <t>Chairperson</t>
  </si>
  <si>
    <t>EMAIL ADDRESS</t>
  </si>
  <si>
    <t>Clerk / Treasurer / Superintendent / Other</t>
  </si>
  <si>
    <r>
      <t xml:space="preserve">Amount to be included as Restricted Funds </t>
    </r>
    <r>
      <rPr>
        <b/>
        <sz val="8"/>
        <rFont val="Arial"/>
        <family val="2"/>
      </rPr>
      <t>(</t>
    </r>
    <r>
      <rPr>
        <b/>
        <u/>
        <sz val="8"/>
        <rFont val="Arial"/>
        <family val="2"/>
      </rPr>
      <t>Cannot</t>
    </r>
    <r>
      <rPr>
        <b/>
        <sz val="8"/>
        <rFont val="Arial"/>
        <family val="2"/>
      </rPr>
      <t xml:space="preserve"> be a Negative Number)</t>
    </r>
  </si>
  <si>
    <r>
      <t xml:space="preserve">Less:  </t>
    </r>
    <r>
      <rPr>
        <sz val="10"/>
        <rFont val="Arial"/>
        <family val="2"/>
      </rPr>
      <t>Restricted Funds from Lid Supporting Schedule</t>
    </r>
  </si>
  <si>
    <t>Upon Filing, The Entity Certifies the Information Submitted on this Form to be Correct:</t>
  </si>
  <si>
    <t>APA Contact Information</t>
  </si>
  <si>
    <t>NOTE:  We have removed the signature from the front cover, but you are now required to remit a copy of the board minutes or resolution where the budget was adopted</t>
  </si>
  <si>
    <t>HEALTH FORM WORKSHEET</t>
  </si>
  <si>
    <t>Submission Information</t>
  </si>
  <si>
    <t>Submit budget to:</t>
  </si>
  <si>
    <r>
      <rPr>
        <b/>
        <sz val="11"/>
        <rFont val="Arial"/>
        <family val="2"/>
      </rPr>
      <t xml:space="preserve">1.  </t>
    </r>
    <r>
      <rPr>
        <sz val="11"/>
        <rFont val="Arial"/>
        <family val="2"/>
      </rPr>
      <t>Auditor of Public Accounts -Electronically on Website or Mail</t>
    </r>
  </si>
  <si>
    <t>Page 4 (Lid Supporting Schedule):</t>
  </si>
  <si>
    <t>Page 5 (Lid Computation Form):</t>
  </si>
  <si>
    <t>Note:  Fill in number of board members voting and percentage will automatically compute on Line 4</t>
  </si>
  <si>
    <t>Notice must be published 4 days prior to hearing date.  State Statute 13-506 states "For purposes of such notice, the four calendar days shall include the day of publication but not the day of hearing.</t>
  </si>
  <si>
    <t>Need to publish information about hearing 4 days prior to date of hearing in a newspaper of general circulation in the subdivision</t>
  </si>
  <si>
    <t>REPORT OF JOINT PUBLIC AGENCY AND INTERLOCAL AGREEMENTS</t>
  </si>
  <si>
    <t>SUBDIVISION NAME</t>
  </si>
  <si>
    <r>
      <t xml:space="preserve">Parties to Agreement
</t>
    </r>
    <r>
      <rPr>
        <sz val="8"/>
        <rFont val="Arial"/>
        <family val="2"/>
      </rPr>
      <t>(Column 1)</t>
    </r>
  </si>
  <si>
    <r>
      <t xml:space="preserve">Agreement Period
</t>
    </r>
    <r>
      <rPr>
        <sz val="8"/>
        <rFont val="Arial"/>
        <family val="2"/>
      </rPr>
      <t>(Column 2)</t>
    </r>
  </si>
  <si>
    <r>
      <t xml:space="preserve">Description
</t>
    </r>
    <r>
      <rPr>
        <sz val="8"/>
        <rFont val="Arial"/>
        <family val="2"/>
      </rPr>
      <t>(Column 3)</t>
    </r>
  </si>
  <si>
    <t>Amount Used as Lid Exemption
(Column 4)</t>
  </si>
  <si>
    <t>Example</t>
  </si>
  <si>
    <t>ABC County, 123 City</t>
  </si>
  <si>
    <t>7/1/16 to indefinite</t>
  </si>
  <si>
    <t>911 Dispatching Services</t>
  </si>
  <si>
    <t>Total Amount used as Lid Exemption</t>
  </si>
  <si>
    <t>REPORT OF TRADE NAMES, CORPORATE NAMES, BUSINESS NAMES</t>
  </si>
  <si>
    <t>List all Trade Names, Corporate Names and Business Names under which the political subdivision conducted business.</t>
  </si>
  <si>
    <t xml:space="preserve">   Report on Interlocal Agreements and Trade Names</t>
  </si>
  <si>
    <t>Report of Interlocal Agreements and Trade Names.</t>
  </si>
  <si>
    <r>
      <t xml:space="preserve">Line (1) agrees to </t>
    </r>
    <r>
      <rPr>
        <u/>
        <sz val="11"/>
        <rFont val="Times New Roman"/>
        <family val="1"/>
      </rPr>
      <t>last year’</t>
    </r>
    <r>
      <rPr>
        <sz val="11"/>
        <rFont val="Times New Roman"/>
        <family val="1"/>
      </rPr>
      <t>s budget Page 5, Line (8).</t>
    </r>
  </si>
  <si>
    <t xml:space="preserve">   Certification of Valuation(s).  (From County Assessor)</t>
  </si>
  <si>
    <r>
      <t xml:space="preserve">   Special election Sample Ballot and Election Results or townhall meeting Record of Action.  </t>
    </r>
    <r>
      <rPr>
        <b/>
        <i/>
        <sz val="10"/>
        <rFont val="Arial"/>
        <family val="2"/>
      </rPr>
      <t>(If Applicable)</t>
    </r>
  </si>
  <si>
    <t>Note:  Line 11 -Interlocal Agreement Amount must agree or be less than amount on Interlocal Form</t>
  </si>
  <si>
    <t>Amount must agree to Lid Support Page 4, Line 11</t>
  </si>
  <si>
    <t>Total # of Members
in Governing Body at Meeting</t>
  </si>
  <si>
    <t xml:space="preserve">The Attorney General issued Opinion Number 17-006 on December 28, 2017 stating "that the additional one percent budget authority allowed under 13-519(2) requires the affirmative vote of 75 percent of the members of the governing body constituting a quorum authorized to conduct business, and not seventy-five percent of the entire membership of the governing body." </t>
  </si>
  <si>
    <t>Instructions</t>
  </si>
  <si>
    <t>This form must include ALL agreements the Subdivision is a party to during the reporting period, regardless if the agreement is to be used for Lid purposes.</t>
  </si>
  <si>
    <t xml:space="preserve"> If you wish to use such agreement as a lid exemption, you must complete Column 4 for that row.  </t>
  </si>
  <si>
    <t>Column 4 should only be used for the current budget, it should not reflect actual amounts spent during reporting period.</t>
  </si>
  <si>
    <t>If you did not have an agreement during the reporting period, but have a new agreement and wish to use such agreement as a lid exemption, list the agreement and disclose the correct dates in Column 2.</t>
  </si>
  <si>
    <t>Interlocal Agreements are contracts or agreements between two or more government subdivisions in accordance with the Interlocal Cooperation Act.  Statute 13-801</t>
  </si>
  <si>
    <t>It is the purpose of the Interlocal Cooperation Act to permit local governmental units to make the most efficient use of their taxing authority and other powers by enabling them to cooperate with other localities on a basis of mutual advantage and thereby to provide services and facilities in manner and pursuant to forms of governmental organization that will accord best with geographic, economic, population, and other factors infuencing the needs and development of local communities.  Statute 13-802</t>
  </si>
  <si>
    <t>Note:  If budget is filed electroncially through website, you will receive a confirmation.  Confirmations will not be sent if filed by mail or email.</t>
  </si>
  <si>
    <t>INSTRUCTIONS</t>
  </si>
  <si>
    <t>If you are taking a lid exemption for capital improvements, you need to complete this page listing the different improvement projects with the exemption amount being claimed</t>
  </si>
  <si>
    <t>Description of Capital Improvement</t>
  </si>
  <si>
    <t>Amount Budgeted</t>
  </si>
  <si>
    <t>The description can be a brief, for example:   Asphalt Road 123 or purchase Lot 456 in NE Village</t>
  </si>
  <si>
    <t>Total - Must agree to Line 8 on Lid Support Page 4</t>
  </si>
  <si>
    <t>Note:  Fill in project exemptions on Capital Improvement Tab 
Line 8 -Capital Improvement Amount cannot exceed the amount budgeted to be spent on Line 14 , Page 2</t>
  </si>
  <si>
    <t>Total agrees to Page 4, Line (8)</t>
  </si>
  <si>
    <t>Page 6 (Capital Improvements):</t>
  </si>
  <si>
    <t>If Capital improvement exemptions are noted, complete Page 6</t>
  </si>
  <si>
    <r>
      <t xml:space="preserve">State Receipts: State Aid  </t>
    </r>
    <r>
      <rPr>
        <b/>
        <sz val="9"/>
        <rFont val="Arial"/>
        <family val="2"/>
      </rPr>
      <t>(To Lid Supporting Schedule)</t>
    </r>
  </si>
  <si>
    <r>
      <t xml:space="preserve">Transfers In Of Surplus Fees  </t>
    </r>
    <r>
      <rPr>
        <b/>
        <sz val="9"/>
        <rFont val="Arial"/>
        <family val="2"/>
      </rPr>
      <t>(To Lid Supporting Schedule)</t>
    </r>
  </si>
  <si>
    <t>Cash Reserve = Line 21 divided by (Line 20 minus Lines 14, 15, 18 &amp; 19)</t>
  </si>
  <si>
    <t>Name of Account</t>
  </si>
  <si>
    <t>Amount</t>
  </si>
  <si>
    <t>Total Special Reserve Accounts</t>
  </si>
  <si>
    <t>Remaining Cash Reserve Percentage</t>
  </si>
  <si>
    <r>
      <rPr>
        <b/>
        <u/>
        <sz val="10"/>
        <rFont val="Arial"/>
        <family val="2"/>
      </rPr>
      <t>Cash Reserve</t>
    </r>
    <r>
      <rPr>
        <sz val="10"/>
        <rFont val="Arial"/>
        <family val="2"/>
      </rPr>
      <t xml:space="preserve">:  Statute 13-504 states "The cash reserve shall not exceed fifty percent of the total budget adopted exclusive of capital outlay items."  If cash reserve is higher than 50%, need to provide information that money is being held in special reserve account. </t>
    </r>
  </si>
  <si>
    <r>
      <t xml:space="preserve">TOTAL RESTRICTED FUNDS
For Lid Computation  (To Line 9 of the Lid Computation Form)
</t>
    </r>
    <r>
      <rPr>
        <i/>
        <sz val="8"/>
        <rFont val="Arial"/>
        <family val="2"/>
      </rPr>
      <t>To Calculate:  Total Restricted Funds (A)-Line 7 MINUS Total Lid Exceptions (B)-Line 14</t>
    </r>
  </si>
  <si>
    <r>
      <t xml:space="preserve">Total Restricted Funds for Lid Computation </t>
    </r>
    <r>
      <rPr>
        <b/>
        <i/>
        <u/>
        <sz val="10"/>
        <rFont val="Century Schoolbook"/>
        <family val="1"/>
      </rPr>
      <t>cannot</t>
    </r>
    <r>
      <rPr>
        <i/>
        <sz val="10"/>
        <rFont val="Century Schoolbook"/>
        <family val="1"/>
      </rPr>
      <t xml:space="preserve"> be less than zero.  See Instruction Manual on completing the Lid Supporting Schedule.</t>
    </r>
  </si>
  <si>
    <t>Reminder:  Capital Improvements are the purchase of land or improvements to land.  You are not allowed to take an exemption for the purchase of equipment.</t>
  </si>
  <si>
    <t>If you need additional rows, a second page has been added to the end of the tabs</t>
  </si>
  <si>
    <t>LINE (10) MUST BE GREATER THAN OR EQUAL TO ZERO OR YOU ARE IN VIOLATION OF THE LID LAW.</t>
  </si>
  <si>
    <t>The amount of Unused Restricted Funds Authority on Line (10) must be published in the Notice of Budget Hearing.</t>
  </si>
  <si>
    <r>
      <t xml:space="preserve">  </t>
    </r>
    <r>
      <rPr>
        <b/>
        <u/>
        <sz val="10"/>
        <rFont val="Arial"/>
        <family val="2"/>
      </rPr>
      <t>SPECIAL ELECTION/TOWNHALL MEETING - VOTER APPROVED % INCREASE</t>
    </r>
  </si>
  <si>
    <t>INPUT ↓</t>
  </si>
  <si>
    <r>
      <rPr>
        <sz val="14"/>
        <rFont val="Calibri"/>
        <family val="2"/>
        <scheme val="minor"/>
      </rPr>
      <t xml:space="preserve">Please Complete this </t>
    </r>
    <r>
      <rPr>
        <b/>
        <u/>
        <sz val="14"/>
        <rFont val="Calibri"/>
        <family val="2"/>
        <scheme val="minor"/>
      </rPr>
      <t xml:space="preserve">Basic Data Input Area </t>
    </r>
    <r>
      <rPr>
        <sz val="14"/>
        <rFont val="Calibri"/>
        <family val="2"/>
        <scheme val="minor"/>
      </rPr>
      <t>It will put information consistently throughout Budget Form.</t>
    </r>
  </si>
  <si>
    <r>
      <rPr>
        <b/>
        <u/>
        <sz val="11"/>
        <rFont val="Arial"/>
        <family val="2"/>
      </rPr>
      <t xml:space="preserve">Questions - E-Mail: </t>
    </r>
    <r>
      <rPr>
        <u/>
        <sz val="12"/>
        <color rgb="FF0000FF"/>
        <rFont val="Arial"/>
        <family val="2"/>
      </rPr>
      <t xml:space="preserve"> Jeff.Schreier@nebraska.gov</t>
    </r>
  </si>
  <si>
    <t>Prior Year Capital Improvements Excluded from Restricted Funds (From Prior Year Lid Supporting Schedule, Line (8))</t>
  </si>
  <si>
    <t xml:space="preserve"> Lid Exceptions</t>
  </si>
  <si>
    <t>Report of Joint Public Agency &amp; Interlocal Agreements is indicated by checking the box.</t>
  </si>
  <si>
    <t xml:space="preserve">Complete first and second columns based on actual numbers for prior fiscal years.  If prior fiscal year has not ended, estimate figures in column 2 to the best of your ability and past experience.  The ending balance should represent all the Subdivisions assets, including money held at the County Treasurer.  </t>
  </si>
  <si>
    <r>
      <rPr>
        <b/>
        <u/>
        <sz val="10"/>
        <color rgb="FFFF0000"/>
        <rFont val="Calibri"/>
        <family val="2"/>
        <scheme val="minor"/>
      </rPr>
      <t>Interlocal Agreement Report and Trade Name Report.</t>
    </r>
    <r>
      <rPr>
        <u/>
        <sz val="10"/>
        <rFont val="Calibri"/>
        <family val="2"/>
        <scheme val="minor"/>
      </rPr>
      <t xml:space="preserve">  Due September 30th.  If the Reports are not filed on time, the Subdivision can be charged a </t>
    </r>
    <r>
      <rPr>
        <b/>
        <u/>
        <sz val="10"/>
        <color rgb="FFFF0000"/>
        <rFont val="Calibri"/>
        <family val="2"/>
        <scheme val="minor"/>
      </rPr>
      <t xml:space="preserve">$20 per day fine until the Reports are filed.  </t>
    </r>
    <r>
      <rPr>
        <b/>
        <u/>
        <sz val="10"/>
        <rFont val="Calibri"/>
        <family val="2"/>
        <scheme val="minor"/>
      </rPr>
      <t>The Reports have been added to this file as a separate tab.  If the Subdivision does not have any Interlocal Agreements or Trade Names, please mark the appropriate box on Page 1 to reduce the chance of a fine.</t>
    </r>
  </si>
  <si>
    <r>
      <t xml:space="preserve">If </t>
    </r>
    <r>
      <rPr>
        <b/>
        <i/>
        <sz val="9"/>
        <rFont val="Arial"/>
        <family val="2"/>
      </rPr>
      <t>YES</t>
    </r>
    <r>
      <rPr>
        <i/>
        <sz val="9"/>
        <rFont val="Arial"/>
        <family val="2"/>
      </rPr>
      <t>, Please submit Interlocal Agreement Report by September 30th.</t>
    </r>
  </si>
  <si>
    <r>
      <t xml:space="preserve">If </t>
    </r>
    <r>
      <rPr>
        <b/>
        <i/>
        <sz val="9"/>
        <rFont val="Arial"/>
        <family val="2"/>
      </rPr>
      <t>YES</t>
    </r>
    <r>
      <rPr>
        <i/>
        <sz val="9"/>
        <rFont val="Arial"/>
        <family val="2"/>
      </rPr>
      <t>, Please submit Trade Name Report by September 30th.</t>
    </r>
  </si>
  <si>
    <t xml:space="preserve">Notes: </t>
  </si>
  <si>
    <t xml:space="preserve">(1) The example publication included here is solely to hear taxpayer input at the budget hearing. No action should be taken at these hearings. Action items should be completed at a regular meeting, ensuring that all requirements of the Open Meetings Act are followed. </t>
  </si>
  <si>
    <t xml:space="preserve">(2) The sample publication is intended to assist subdivisions in meeting the publication requirements related to the Budget Hearing. They are sample forms only - they are not required forms. Each subdivision is responsible for ensuring their publication include all information required by the statutes. Each subdivision may need to modify the sample forms for the circumstances specific to your subdivision. </t>
  </si>
  <si>
    <t>For Questions on this form, who should we contact (please  √  one):  Contact will be via email if supplied.</t>
  </si>
  <si>
    <r>
      <t xml:space="preserve">Prior Year Restricted Funds Authority </t>
    </r>
    <r>
      <rPr>
        <sz val="10"/>
        <rFont val="Arial"/>
        <family val="2"/>
      </rPr>
      <t>(Base Amount) = Line (8) from last year's Lid Form</t>
    </r>
  </si>
  <si>
    <r>
      <rPr>
        <b/>
        <sz val="11"/>
        <color indexed="8"/>
        <rFont val="Arial"/>
        <family val="2"/>
      </rPr>
      <t xml:space="preserve">Website:  </t>
    </r>
    <r>
      <rPr>
        <u/>
        <sz val="11"/>
        <color indexed="12"/>
        <rFont val="Arial"/>
        <family val="2"/>
      </rPr>
      <t>auditors.nebraska.gov</t>
    </r>
  </si>
  <si>
    <t>September 30th - Budget filing due date</t>
  </si>
  <si>
    <t>If for some reason your notice does not get printed, you are still required to publish and hold another hearing.  The 4 day rule still applies.  If there is not time to publish and hold meeting prior to the September 30 deadline, your budget will be late and you need to submit as soon as possible.</t>
  </si>
  <si>
    <t xml:space="preserve"> - - - - - - - - - - - - - - - Cut Off Here Before Sending To Printer - - - - - - - - - - - - - - </t>
  </si>
  <si>
    <t>Auditor of Public Accounts 
PO Box 98917
Lincoln, NE 68509</t>
  </si>
  <si>
    <r>
      <rPr>
        <sz val="10"/>
        <color rgb="FFFF0000"/>
        <rFont val="Calibri"/>
        <family val="2"/>
        <scheme val="minor"/>
      </rPr>
      <t>Note</t>
    </r>
    <r>
      <rPr>
        <sz val="10"/>
        <rFont val="Calibri"/>
        <family val="2"/>
        <scheme val="minor"/>
      </rPr>
      <t xml:space="preserve">: Helpful information and answers to common questions have been included throughout this Budget Form.  This information may be considered a Guidance Document under the Administrative Procedures Act. </t>
    </r>
  </si>
  <si>
    <t xml:space="preserve">This guidance document is advisory in nature but is binding on an agency until amended by such agency. A guidance document does not include internal procedural documents that only affect the internal operations of the agency and does not impose additional requirements or penalties on regulated parties or include confidential information or rules and regulations made in accordance with the Administrative Procedure Act. If you believe that this guidance document imposes additional requirements or penalties on regulated parties, you may request a review of the document. (Neb. Rev. Stat. §  84-901.03) </t>
  </si>
  <si>
    <t>Cash balances reported must reconcile to bank balances. Such reconciliation must be provided</t>
  </si>
  <si>
    <t xml:space="preserve">to the APA upon request. </t>
  </si>
  <si>
    <t>2026</t>
  </si>
  <si>
    <t xml:space="preserve"> 2026-2027
STATE OF NEBRASKA</t>
  </si>
  <si>
    <t>Was this Subdivision involved in any Interlocal Agreements or Joint Public Agencies for the reporting period of July 1, 2025 through June 30, 2026?</t>
  </si>
  <si>
    <t>Did the Subdivision operate under a separate Trade Name, Corporate Name, or other Business Name during the period of July 1, 2025 through June 30, 2026?</t>
  </si>
  <si>
    <t>Budget Due by 9-30-2026</t>
  </si>
  <si>
    <r>
      <t xml:space="preserve">Actual
2024 - 2025
</t>
    </r>
    <r>
      <rPr>
        <sz val="9"/>
        <rFont val="Arial"/>
        <family val="2"/>
      </rPr>
      <t>(Column 1)</t>
    </r>
  </si>
  <si>
    <r>
      <t xml:space="preserve">Actual/Estimated
2025 - 2026
</t>
    </r>
    <r>
      <rPr>
        <sz val="9"/>
        <rFont val="Arial"/>
        <family val="2"/>
      </rPr>
      <t>(Column 2)</t>
    </r>
  </si>
  <si>
    <r>
      <t>Adopted Budget
2026 - 2027</t>
    </r>
    <r>
      <rPr>
        <sz val="10"/>
        <rFont val="Arial"/>
        <family val="2"/>
      </rPr>
      <t xml:space="preserve">
</t>
    </r>
    <r>
      <rPr>
        <sz val="9"/>
        <rFont val="Arial"/>
        <family val="2"/>
      </rPr>
      <t>(Column 3)</t>
    </r>
  </si>
  <si>
    <t xml:space="preserve">If Cash Reserve is over 50% list Special Reserve Accounts: </t>
  </si>
  <si>
    <t>2026-2027 LID SUPPORTING SCHEDULE</t>
  </si>
  <si>
    <r>
      <t>LESS:</t>
    </r>
    <r>
      <rPr>
        <sz val="10"/>
        <rFont val="Arial"/>
        <family val="2"/>
      </rPr>
      <t xml:space="preserve">  Amount Spent During 2025-2026</t>
    </r>
  </si>
  <si>
    <t>COMPUTATION OF LIMIT FOR FISCAL YEAR 2026-2027</t>
  </si>
  <si>
    <t>2026 Growth
per Assessor</t>
  </si>
  <si>
    <t>2025 Valuation</t>
  </si>
  <si>
    <t>2026-2027 CAPITAL IMPROVEMENT LID EXEMPTIONS</t>
  </si>
  <si>
    <t>REPORTING PERIOD JULY 1, 2025 THROUGH JUNE 30, 2026</t>
  </si>
  <si>
    <t>2024-2025 Actual Disbursements &amp; Transfers</t>
  </si>
  <si>
    <t>2025-2026 Actual/Estimated Disbursements &amp; Transfers</t>
  </si>
  <si>
    <t>2026-2027 Proposed Budget of Disbursements &amp; Transfers</t>
  </si>
  <si>
    <t>2026-2027 Necessary Cash Reserve</t>
  </si>
  <si>
    <t>2026-2027 Total Resources Available</t>
  </si>
  <si>
    <t>2026-2027 ADOPTED BUDGET</t>
  </si>
  <si>
    <t>2025-2026 ACTUAL/ESTIMATED</t>
  </si>
  <si>
    <t>2024-2025 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</si>
</sst>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quot;* #,##0.00_);_(&quot;$&quot;* \(#,##0.00\);_(&quot;$&quot;* &quot;-&quot;??_);_(@_)"/>
    <numFmt numFmtId="43" formatCode="_(* #,##0.00_);_(* \(#,##0.00\);_(* &quot;-&quot;??_);_(@_)"/>
    <numFmt numFmtId="164" formatCode="00\ \-\ 0000"/>
  </numFmts>
  <fonts count="75" x14ac:knownFonts="1">
    <font>
      <sz val="10"/>
      <name val="Arial"/>
    </font>
    <font>
      <sz val="11"/>
      <color theme="1"/>
      <name val="Calibri"/>
      <family val="2"/>
      <scheme val="minor"/>
    </font>
    <font>
      <sz val="10"/>
      <name val="Arial"/>
      <family val="2"/>
    </font>
    <font>
      <sz val="10"/>
      <name val="Helv"/>
    </font>
    <font>
      <sz val="10"/>
      <name val="Arial"/>
      <family val="2"/>
    </font>
    <font>
      <b/>
      <sz val="14"/>
      <name val="Arial"/>
      <family val="2"/>
    </font>
    <font>
      <b/>
      <sz val="12"/>
      <name val="Arial"/>
      <family val="2"/>
    </font>
    <font>
      <b/>
      <sz val="10"/>
      <name val="Arial"/>
      <family val="2"/>
    </font>
    <font>
      <sz val="14"/>
      <name val="Arial"/>
      <family val="2"/>
    </font>
    <font>
      <sz val="12"/>
      <name val="Arial"/>
      <family val="2"/>
    </font>
    <font>
      <b/>
      <u/>
      <sz val="14"/>
      <name val="Arial"/>
      <family val="2"/>
    </font>
    <font>
      <b/>
      <sz val="8"/>
      <name val="Arial"/>
      <family val="2"/>
    </font>
    <font>
      <b/>
      <sz val="11"/>
      <name val="Arial"/>
      <family val="2"/>
    </font>
    <font>
      <sz val="9"/>
      <name val="Arial"/>
      <family val="2"/>
    </font>
    <font>
      <sz val="8"/>
      <name val="Arial"/>
      <family val="2"/>
    </font>
    <font>
      <b/>
      <i/>
      <sz val="10"/>
      <name val="Arial"/>
      <family val="2"/>
    </font>
    <font>
      <sz val="11"/>
      <name val="Arial"/>
      <family val="2"/>
    </font>
    <font>
      <b/>
      <sz val="9"/>
      <name val="Arial"/>
      <family val="2"/>
    </font>
    <font>
      <b/>
      <u/>
      <sz val="10"/>
      <name val="Arial"/>
      <family val="2"/>
    </font>
    <font>
      <i/>
      <sz val="10"/>
      <name val="Arial"/>
      <family val="2"/>
    </font>
    <font>
      <i/>
      <sz val="8"/>
      <name val="Arial"/>
      <family val="2"/>
    </font>
    <font>
      <sz val="16"/>
      <name val="Arial"/>
      <family val="2"/>
    </font>
    <font>
      <sz val="10"/>
      <color indexed="9"/>
      <name val="Arial"/>
      <family val="2"/>
    </font>
    <font>
      <b/>
      <sz val="11"/>
      <name val="Comic Sans MS"/>
      <family val="4"/>
    </font>
    <font>
      <u/>
      <sz val="8"/>
      <name val="Arial"/>
      <family val="2"/>
    </font>
    <font>
      <u/>
      <sz val="11"/>
      <name val="Arial"/>
      <family val="2"/>
    </font>
    <font>
      <b/>
      <sz val="10"/>
      <color indexed="10"/>
      <name val="Arial"/>
      <family val="2"/>
    </font>
    <font>
      <b/>
      <sz val="12"/>
      <color indexed="9"/>
      <name val="Garamond"/>
      <family val="1"/>
    </font>
    <font>
      <b/>
      <u/>
      <sz val="8"/>
      <name val="Arial"/>
      <family val="2"/>
    </font>
    <font>
      <i/>
      <sz val="10"/>
      <name val="Century Schoolbook"/>
      <family val="1"/>
    </font>
    <font>
      <b/>
      <i/>
      <u/>
      <sz val="10"/>
      <name val="Century Schoolbook"/>
      <family val="1"/>
    </font>
    <font>
      <b/>
      <sz val="10"/>
      <color indexed="8"/>
      <name val="Arial"/>
      <family val="2"/>
    </font>
    <font>
      <u/>
      <sz val="10"/>
      <color indexed="12"/>
      <name val="Arial"/>
      <family val="2"/>
    </font>
    <font>
      <b/>
      <sz val="18"/>
      <name val="Arial"/>
      <family val="2"/>
    </font>
    <font>
      <sz val="10"/>
      <color indexed="8"/>
      <name val="Arial"/>
      <family val="2"/>
    </font>
    <font>
      <sz val="11"/>
      <color indexed="8"/>
      <name val="Arial"/>
      <family val="2"/>
    </font>
    <font>
      <sz val="8"/>
      <color indexed="81"/>
      <name val="Tahoma"/>
      <family val="2"/>
    </font>
    <font>
      <b/>
      <sz val="8"/>
      <color indexed="81"/>
      <name val="Tahoma"/>
      <family val="2"/>
    </font>
    <font>
      <b/>
      <sz val="16"/>
      <name val="Arial"/>
      <family val="2"/>
    </font>
    <font>
      <sz val="11"/>
      <name val="Times New Roman"/>
      <family val="1"/>
    </font>
    <font>
      <b/>
      <sz val="11"/>
      <name val="Times New Roman"/>
      <family val="1"/>
    </font>
    <font>
      <u/>
      <sz val="11"/>
      <name val="Times New Roman"/>
      <family val="1"/>
    </font>
    <font>
      <b/>
      <i/>
      <sz val="11"/>
      <name val="Times New Roman"/>
      <family val="1"/>
    </font>
    <font>
      <u/>
      <sz val="11"/>
      <color indexed="12"/>
      <name val="Arial"/>
      <family val="2"/>
    </font>
    <font>
      <b/>
      <sz val="11"/>
      <color indexed="8"/>
      <name val="Arial"/>
      <family val="2"/>
    </font>
    <font>
      <i/>
      <sz val="9"/>
      <name val="Arial"/>
      <family val="2"/>
    </font>
    <font>
      <b/>
      <i/>
      <sz val="9"/>
      <name val="Arial"/>
      <family val="2"/>
    </font>
    <font>
      <b/>
      <sz val="10"/>
      <color rgb="FFFF0000"/>
      <name val="Arial"/>
      <family val="2"/>
    </font>
    <font>
      <b/>
      <sz val="24"/>
      <name val="Arial"/>
      <family val="2"/>
    </font>
    <font>
      <b/>
      <sz val="13"/>
      <name val="Arial"/>
      <family val="2"/>
    </font>
    <font>
      <sz val="13"/>
      <color indexed="8"/>
      <name val="Arial"/>
      <family val="2"/>
    </font>
    <font>
      <sz val="14"/>
      <color indexed="10"/>
      <name val="Arial"/>
      <family val="2"/>
    </font>
    <font>
      <b/>
      <sz val="11"/>
      <color rgb="FFFF0000"/>
      <name val="Arial"/>
      <family val="2"/>
    </font>
    <font>
      <b/>
      <sz val="11"/>
      <name val="Calibri"/>
      <family val="2"/>
      <scheme val="minor"/>
    </font>
    <font>
      <sz val="10"/>
      <name val="Calibri"/>
      <family val="2"/>
      <scheme val="minor"/>
    </font>
    <font>
      <u/>
      <sz val="10"/>
      <name val="Calibri"/>
      <family val="2"/>
      <scheme val="minor"/>
    </font>
    <font>
      <b/>
      <u/>
      <sz val="10"/>
      <color rgb="FFFF0000"/>
      <name val="Calibri"/>
      <family val="2"/>
      <scheme val="minor"/>
    </font>
    <font>
      <b/>
      <u/>
      <sz val="10"/>
      <name val="Calibri"/>
      <family val="2"/>
      <scheme val="minor"/>
    </font>
    <font>
      <b/>
      <u/>
      <sz val="14"/>
      <name val="Calibri"/>
      <family val="2"/>
      <scheme val="minor"/>
    </font>
    <font>
      <sz val="14"/>
      <name val="Calibri"/>
      <family val="2"/>
      <scheme val="minor"/>
    </font>
    <font>
      <b/>
      <sz val="12"/>
      <name val="Calibri"/>
      <family val="2"/>
      <scheme val="minor"/>
    </font>
    <font>
      <b/>
      <sz val="12"/>
      <color rgb="FFFF0000"/>
      <name val="Calibri"/>
      <family val="2"/>
      <scheme val="minor"/>
    </font>
    <font>
      <sz val="11"/>
      <name val="Calibri"/>
      <family val="2"/>
      <scheme val="minor"/>
    </font>
    <font>
      <i/>
      <sz val="10"/>
      <name val="Calibri"/>
      <family val="2"/>
      <scheme val="minor"/>
    </font>
    <font>
      <b/>
      <u/>
      <sz val="11"/>
      <name val="Arial"/>
      <family val="2"/>
    </font>
    <font>
      <u/>
      <sz val="12"/>
      <color rgb="FF0000FF"/>
      <name val="Arial"/>
      <family val="2"/>
    </font>
    <font>
      <sz val="10"/>
      <name val="Arial"/>
      <family val="2"/>
    </font>
    <font>
      <sz val="10"/>
      <color theme="1"/>
      <name val="Arial"/>
      <family val="2"/>
    </font>
    <font>
      <b/>
      <sz val="14"/>
      <color rgb="FFFF0000"/>
      <name val="Calibri"/>
      <family val="2"/>
      <scheme val="minor"/>
    </font>
    <font>
      <b/>
      <sz val="12"/>
      <color theme="1"/>
      <name val="Arial"/>
      <family val="2"/>
    </font>
    <font>
      <b/>
      <sz val="10"/>
      <color theme="1"/>
      <name val="Arial"/>
      <family val="2"/>
    </font>
    <font>
      <i/>
      <sz val="10"/>
      <color theme="1"/>
      <name val="Arial"/>
      <family val="2"/>
    </font>
    <font>
      <b/>
      <sz val="14"/>
      <color theme="1"/>
      <name val="Arial"/>
      <family val="2"/>
    </font>
    <font>
      <sz val="10"/>
      <color rgb="FFFF0000"/>
      <name val="Calibri"/>
      <family val="2"/>
      <scheme val="minor"/>
    </font>
    <font>
      <sz val="12"/>
      <name val="Calibri"/>
      <family val="2"/>
      <scheme val="minor"/>
    </font>
  </fonts>
  <fills count="15">
    <fill>
      <patternFill patternType="none"/>
    </fill>
    <fill>
      <patternFill patternType="gray125"/>
    </fill>
    <fill>
      <patternFill patternType="lightGray">
        <bgColor indexed="22"/>
      </patternFill>
    </fill>
    <fill>
      <patternFill patternType="solid">
        <fgColor indexed="13"/>
        <bgColor indexed="64"/>
      </patternFill>
    </fill>
    <fill>
      <patternFill patternType="solid">
        <fgColor indexed="43"/>
        <bgColor indexed="64"/>
      </patternFill>
    </fill>
    <fill>
      <patternFill patternType="solid">
        <fgColor indexed="18"/>
        <bgColor indexed="64"/>
      </patternFill>
    </fill>
    <fill>
      <patternFill patternType="solid">
        <fgColor indexed="34"/>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FF99"/>
        <bgColor indexed="64"/>
      </patternFill>
    </fill>
    <fill>
      <patternFill patternType="solid">
        <fgColor theme="3" tint="0.79998168889431442"/>
        <bgColor indexed="64"/>
      </patternFill>
    </fill>
    <fill>
      <patternFill patternType="solid">
        <fgColor rgb="FFFFCCFF"/>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style="thick">
        <color indexed="64"/>
      </top>
      <bottom style="medium">
        <color indexed="64"/>
      </bottom>
      <diagonal/>
    </border>
    <border>
      <left style="medium">
        <color indexed="64"/>
      </left>
      <right/>
      <top/>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medium">
        <color indexed="64"/>
      </right>
      <top/>
      <bottom/>
      <diagonal/>
    </border>
    <border>
      <left style="medium">
        <color indexed="64"/>
      </left>
      <right style="thin">
        <color indexed="64"/>
      </right>
      <top/>
      <bottom/>
      <diagonal/>
    </border>
    <border>
      <left/>
      <right/>
      <top style="thick">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double">
        <color indexed="64"/>
      </bottom>
      <diagonal/>
    </border>
    <border>
      <left/>
      <right/>
      <top style="thin">
        <color indexed="64"/>
      </top>
      <bottom/>
      <diagonal/>
    </border>
    <border>
      <left style="medium">
        <color indexed="64"/>
      </left>
      <right/>
      <top style="thick">
        <color indexed="64"/>
      </top>
      <bottom style="medium">
        <color indexed="64"/>
      </bottom>
      <diagonal/>
    </border>
    <border>
      <left/>
      <right style="medium">
        <color indexed="64"/>
      </right>
      <top style="thick">
        <color indexed="64"/>
      </top>
      <bottom style="thick">
        <color indexed="64"/>
      </bottom>
      <diagonal/>
    </border>
    <border>
      <left/>
      <right style="medium">
        <color indexed="64"/>
      </right>
      <top style="thick">
        <color indexed="64"/>
      </top>
      <bottom/>
      <diagonal/>
    </border>
    <border>
      <left/>
      <right style="thick">
        <color indexed="64"/>
      </right>
      <top/>
      <bottom style="medium">
        <color indexed="64"/>
      </bottom>
      <diagonal/>
    </border>
    <border>
      <left style="thick">
        <color indexed="64"/>
      </left>
      <right/>
      <top/>
      <bottom style="medium">
        <color indexed="64"/>
      </bottom>
      <diagonal/>
    </border>
  </borders>
  <cellStyleXfs count="13">
    <xf numFmtId="0" fontId="0" fillId="0" borderId="0"/>
    <xf numFmtId="37" fontId="2" fillId="0" borderId="0" applyFont="0" applyFill="0" applyBorder="0" applyAlignment="0" applyProtection="0"/>
    <xf numFmtId="0" fontId="32" fillId="0" borderId="0" applyNumberFormat="0" applyFill="0" applyBorder="0" applyAlignment="0" applyProtection="0">
      <alignment vertical="top"/>
      <protection locked="0"/>
    </xf>
    <xf numFmtId="0" fontId="2" fillId="0" borderId="0"/>
    <xf numFmtId="0" fontId="34" fillId="0" borderId="0"/>
    <xf numFmtId="0" fontId="34" fillId="0" borderId="0"/>
    <xf numFmtId="0" fontId="3" fillId="0" borderId="0"/>
    <xf numFmtId="9" fontId="2" fillId="0" borderId="0" applyFont="0" applyFill="0" applyBorder="0" applyAlignment="0" applyProtection="0"/>
    <xf numFmtId="44" fontId="2" fillId="0" borderId="0" applyFont="0" applyFill="0" applyBorder="0" applyAlignment="0" applyProtection="0"/>
    <xf numFmtId="0" fontId="1" fillId="0" borderId="0"/>
    <xf numFmtId="0" fontId="2" fillId="0" borderId="0"/>
    <xf numFmtId="44" fontId="66" fillId="0" borderId="0" applyFont="0" applyFill="0" applyBorder="0" applyAlignment="0" applyProtection="0"/>
    <xf numFmtId="0" fontId="2" fillId="0" borderId="0"/>
  </cellStyleXfs>
  <cellXfs count="424">
    <xf numFmtId="0" fontId="0" fillId="0" borderId="0" xfId="0"/>
    <xf numFmtId="44" fontId="4" fillId="0" borderId="2" xfId="0" applyNumberFormat="1" applyFont="1" applyBorder="1" applyProtection="1">
      <protection locked="0"/>
    </xf>
    <xf numFmtId="44" fontId="4" fillId="0" borderId="3" xfId="0" applyNumberFormat="1" applyFont="1" applyBorder="1" applyProtection="1">
      <protection locked="0"/>
    </xf>
    <xf numFmtId="0" fontId="4" fillId="0" borderId="2" xfId="0" applyFont="1" applyBorder="1" applyProtection="1">
      <protection hidden="1"/>
    </xf>
    <xf numFmtId="0" fontId="4" fillId="0" borderId="1" xfId="0" applyFont="1" applyBorder="1" applyProtection="1">
      <protection hidden="1"/>
    </xf>
    <xf numFmtId="0" fontId="7" fillId="0" borderId="4" xfId="0" applyFont="1" applyBorder="1" applyProtection="1">
      <protection hidden="1"/>
    </xf>
    <xf numFmtId="0" fontId="4" fillId="0" borderId="0" xfId="0" applyFont="1" applyProtection="1">
      <protection hidden="1"/>
    </xf>
    <xf numFmtId="0" fontId="14" fillId="0" borderId="5" xfId="0" applyFont="1" applyBorder="1" applyAlignment="1" applyProtection="1">
      <alignment horizontal="center" wrapText="1"/>
      <protection hidden="1"/>
    </xf>
    <xf numFmtId="0" fontId="6" fillId="0" borderId="6" xfId="0" applyFont="1" applyBorder="1" applyAlignment="1" applyProtection="1">
      <alignment horizontal="center" vertical="center" wrapText="1"/>
      <protection hidden="1"/>
    </xf>
    <xf numFmtId="0" fontId="4" fillId="0" borderId="8" xfId="0" applyFont="1" applyBorder="1" applyAlignment="1" applyProtection="1">
      <alignment horizontal="center"/>
      <protection hidden="1"/>
    </xf>
    <xf numFmtId="0" fontId="7" fillId="0" borderId="0" xfId="0" applyFont="1" applyAlignment="1" applyProtection="1">
      <alignment horizontal="left"/>
      <protection hidden="1"/>
    </xf>
    <xf numFmtId="44" fontId="4" fillId="2" borderId="2" xfId="0" applyNumberFormat="1" applyFont="1" applyFill="1" applyBorder="1" applyProtection="1">
      <protection hidden="1"/>
    </xf>
    <xf numFmtId="44" fontId="4" fillId="2" borderId="3" xfId="0" applyNumberFormat="1" applyFont="1" applyFill="1" applyBorder="1" applyProtection="1">
      <protection hidden="1"/>
    </xf>
    <xf numFmtId="0" fontId="4" fillId="0" borderId="2" xfId="0" applyFont="1" applyBorder="1" applyAlignment="1" applyProtection="1">
      <alignment horizontal="left"/>
      <protection hidden="1"/>
    </xf>
    <xf numFmtId="0" fontId="4" fillId="0" borderId="0" xfId="0" applyFont="1" applyAlignment="1" applyProtection="1">
      <alignment horizontal="left"/>
      <protection hidden="1"/>
    </xf>
    <xf numFmtId="0" fontId="5" fillId="0" borderId="0" xfId="0" applyFont="1" applyAlignment="1" applyProtection="1">
      <alignment horizontal="centerContinuous" wrapText="1"/>
      <protection hidden="1"/>
    </xf>
    <xf numFmtId="0" fontId="4" fillId="0" borderId="0" xfId="0" applyFont="1" applyAlignment="1" applyProtection="1">
      <alignment horizontal="centerContinuous"/>
      <protection hidden="1"/>
    </xf>
    <xf numFmtId="0" fontId="5" fillId="0" borderId="0" xfId="6" applyFont="1" applyAlignment="1" applyProtection="1">
      <alignment horizontal="centerContinuous"/>
      <protection hidden="1"/>
    </xf>
    <xf numFmtId="164" fontId="5" fillId="0" borderId="0" xfId="0" applyNumberFormat="1" applyFont="1" applyAlignment="1" applyProtection="1">
      <alignment horizontal="centerContinuous"/>
      <protection hidden="1"/>
    </xf>
    <xf numFmtId="0" fontId="9" fillId="0" borderId="0" xfId="0" applyFont="1" applyAlignment="1" applyProtection="1">
      <alignment horizontal="center"/>
      <protection hidden="1"/>
    </xf>
    <xf numFmtId="0" fontId="10" fillId="0" borderId="0" xfId="0" applyFont="1" applyAlignment="1" applyProtection="1">
      <alignment horizontal="centerContinuous" wrapText="1"/>
      <protection hidden="1"/>
    </xf>
    <xf numFmtId="0" fontId="11" fillId="0" borderId="0" xfId="0" applyFont="1" applyAlignment="1" applyProtection="1">
      <alignment horizontal="centerContinuous"/>
      <protection hidden="1"/>
    </xf>
    <xf numFmtId="0" fontId="7" fillId="0" borderId="0" xfId="0" applyFont="1" applyAlignment="1" applyProtection="1">
      <alignment horizontal="centerContinuous"/>
      <protection hidden="1"/>
    </xf>
    <xf numFmtId="0" fontId="4" fillId="0" borderId="0" xfId="0" applyFont="1" applyAlignment="1" applyProtection="1">
      <alignment horizontal="centerContinuous" wrapText="1"/>
      <protection hidden="1"/>
    </xf>
    <xf numFmtId="0" fontId="9" fillId="0" borderId="0" xfId="0" applyFont="1" applyAlignment="1" applyProtection="1">
      <alignment horizontal="centerContinuous" vertical="center"/>
      <protection hidden="1"/>
    </xf>
    <xf numFmtId="0" fontId="9" fillId="0" borderId="0" xfId="0" applyFont="1" applyAlignment="1" applyProtection="1">
      <alignment horizontal="centerContinuous"/>
      <protection hidden="1"/>
    </xf>
    <xf numFmtId="0" fontId="6" fillId="0" borderId="0" xfId="0" applyFont="1" applyAlignment="1" applyProtection="1">
      <alignment horizontal="centerContinuous"/>
      <protection hidden="1"/>
    </xf>
    <xf numFmtId="0" fontId="4" fillId="0" borderId="0" xfId="0" applyFont="1" applyAlignment="1" applyProtection="1">
      <alignment horizontal="centerContinuous" vertical="center"/>
      <protection hidden="1"/>
    </xf>
    <xf numFmtId="0" fontId="12" fillId="0" borderId="0" xfId="0" applyFont="1" applyAlignment="1" applyProtection="1">
      <alignment horizontal="centerContinuous" vertical="center"/>
      <protection hidden="1"/>
    </xf>
    <xf numFmtId="0" fontId="13" fillId="0" borderId="0" xfId="0" applyFont="1" applyAlignment="1" applyProtection="1">
      <alignment wrapText="1"/>
      <protection hidden="1"/>
    </xf>
    <xf numFmtId="0" fontId="14" fillId="0" borderId="0" xfId="0" applyFont="1" applyAlignment="1" applyProtection="1">
      <alignment horizontal="centerContinuous" vertical="top"/>
      <protection hidden="1"/>
    </xf>
    <xf numFmtId="0" fontId="16" fillId="0" borderId="0" xfId="0" applyFont="1" applyAlignment="1" applyProtection="1">
      <alignment horizontal="center"/>
      <protection hidden="1"/>
    </xf>
    <xf numFmtId="0" fontId="4" fillId="0" borderId="0" xfId="0" applyFont="1" applyAlignment="1" applyProtection="1">
      <alignment horizontal="center"/>
      <protection hidden="1"/>
    </xf>
    <xf numFmtId="0" fontId="13" fillId="0" borderId="0" xfId="0" applyFont="1" applyProtection="1">
      <protection hidden="1"/>
    </xf>
    <xf numFmtId="0" fontId="13" fillId="0" borderId="0" xfId="0" applyFont="1" applyAlignment="1" applyProtection="1">
      <alignment horizontal="left"/>
      <protection hidden="1"/>
    </xf>
    <xf numFmtId="0" fontId="14" fillId="0" borderId="0" xfId="0" applyFont="1" applyAlignment="1" applyProtection="1">
      <alignment horizontal="centerContinuous"/>
      <protection hidden="1"/>
    </xf>
    <xf numFmtId="0" fontId="4" fillId="0" borderId="11" xfId="0" applyFont="1" applyBorder="1" applyAlignment="1" applyProtection="1">
      <alignment horizontal="center"/>
      <protection hidden="1"/>
    </xf>
    <xf numFmtId="0" fontId="7" fillId="0" borderId="0" xfId="0" applyFont="1" applyProtection="1">
      <protection hidden="1"/>
    </xf>
    <xf numFmtId="0" fontId="4" fillId="0" borderId="0" xfId="0" applyFont="1" applyAlignment="1" applyProtection="1">
      <alignment horizontal="right"/>
      <protection hidden="1"/>
    </xf>
    <xf numFmtId="0" fontId="0" fillId="0" borderId="0" xfId="0" applyProtection="1">
      <protection hidden="1"/>
    </xf>
    <xf numFmtId="44" fontId="0" fillId="0" borderId="1" xfId="0" applyNumberFormat="1" applyBorder="1" applyProtection="1">
      <protection hidden="1"/>
    </xf>
    <xf numFmtId="0" fontId="4" fillId="0" borderId="0" xfId="0" applyFont="1" applyAlignment="1" applyProtection="1">
      <alignment horizontal="left" vertical="center" wrapText="1"/>
      <protection hidden="1"/>
    </xf>
    <xf numFmtId="44" fontId="0" fillId="0" borderId="0" xfId="0" applyNumberFormat="1" applyProtection="1">
      <protection hidden="1"/>
    </xf>
    <xf numFmtId="0" fontId="13" fillId="0" borderId="14" xfId="0" applyFont="1" applyBorder="1" applyProtection="1">
      <protection hidden="1"/>
    </xf>
    <xf numFmtId="0" fontId="7" fillId="0" borderId="15" xfId="0" applyFont="1" applyBorder="1" applyAlignment="1" applyProtection="1">
      <alignment vertical="center"/>
      <protection hidden="1"/>
    </xf>
    <xf numFmtId="0" fontId="0" fillId="0" borderId="0" xfId="0" applyAlignment="1" applyProtection="1">
      <alignment vertical="center"/>
      <protection hidden="1"/>
    </xf>
    <xf numFmtId="0" fontId="21" fillId="0" borderId="0" xfId="0" applyFont="1" applyAlignment="1" applyProtection="1">
      <alignment horizontal="left" vertical="center"/>
      <protection hidden="1"/>
    </xf>
    <xf numFmtId="0" fontId="6" fillId="0" borderId="0" xfId="0" applyFont="1" applyAlignment="1" applyProtection="1">
      <alignment horizontal="centerContinuous" vertical="center"/>
      <protection hidden="1"/>
    </xf>
    <xf numFmtId="44" fontId="4" fillId="0" borderId="1" xfId="0" applyNumberFormat="1" applyFont="1" applyBorder="1" applyProtection="1">
      <protection hidden="1"/>
    </xf>
    <xf numFmtId="41" fontId="14" fillId="0" borderId="0" xfId="0" quotePrefix="1" applyNumberFormat="1" applyFont="1" applyAlignment="1" applyProtection="1">
      <alignment horizontal="center" vertical="top"/>
      <protection hidden="1"/>
    </xf>
    <xf numFmtId="44" fontId="4" fillId="0" borderId="0" xfId="0" applyNumberFormat="1" applyFont="1" applyProtection="1">
      <protection hidden="1"/>
    </xf>
    <xf numFmtId="0" fontId="12" fillId="0" borderId="0" xfId="0" applyFont="1" applyAlignment="1" applyProtection="1">
      <alignment horizontal="left"/>
      <protection hidden="1"/>
    </xf>
    <xf numFmtId="41" fontId="4" fillId="0" borderId="0" xfId="0" quotePrefix="1" applyNumberFormat="1" applyFont="1" applyAlignment="1" applyProtection="1">
      <alignment horizontal="center"/>
      <protection hidden="1"/>
    </xf>
    <xf numFmtId="0" fontId="4" fillId="0" borderId="11" xfId="0" applyFont="1" applyBorder="1" applyAlignment="1" applyProtection="1">
      <alignment horizontal="center" vertical="center"/>
      <protection hidden="1"/>
    </xf>
    <xf numFmtId="0" fontId="23" fillId="0" borderId="0" xfId="0" applyFont="1" applyAlignment="1" applyProtection="1">
      <alignment horizontal="centerContinuous"/>
      <protection hidden="1"/>
    </xf>
    <xf numFmtId="0" fontId="4" fillId="0" borderId="0" xfId="0" applyFont="1" applyAlignment="1" applyProtection="1">
      <alignment horizontal="center" wrapText="1"/>
      <protection hidden="1"/>
    </xf>
    <xf numFmtId="44" fontId="14" fillId="0" borderId="0" xfId="0" applyNumberFormat="1" applyFont="1" applyProtection="1">
      <protection hidden="1"/>
    </xf>
    <xf numFmtId="0" fontId="24" fillId="0" borderId="0" xfId="0" applyFont="1" applyAlignment="1" applyProtection="1">
      <alignment horizontal="centerContinuous"/>
      <protection hidden="1"/>
    </xf>
    <xf numFmtId="0" fontId="16" fillId="0" borderId="0" xfId="0" applyFont="1" applyAlignment="1" applyProtection="1">
      <alignment horizontal="left"/>
      <protection hidden="1"/>
    </xf>
    <xf numFmtId="0" fontId="16" fillId="0" borderId="0" xfId="0" applyFont="1" applyAlignment="1" applyProtection="1">
      <alignment horizontal="centerContinuous"/>
      <protection hidden="1"/>
    </xf>
    <xf numFmtId="0" fontId="25" fillId="0" borderId="0" xfId="0" applyFont="1" applyAlignment="1" applyProtection="1">
      <alignment horizontal="left"/>
      <protection hidden="1"/>
    </xf>
    <xf numFmtId="0" fontId="16" fillId="0" borderId="0" xfId="0" applyFont="1" applyProtection="1">
      <protection hidden="1"/>
    </xf>
    <xf numFmtId="43" fontId="4" fillId="0" borderId="1" xfId="0" applyNumberFormat="1" applyFont="1" applyBorder="1" applyAlignment="1" applyProtection="1">
      <alignment horizontal="right"/>
      <protection locked="0"/>
    </xf>
    <xf numFmtId="43" fontId="4" fillId="0" borderId="1" xfId="0" applyNumberFormat="1" applyFont="1" applyBorder="1" applyAlignment="1" applyProtection="1">
      <alignment horizontal="right"/>
      <protection hidden="1"/>
    </xf>
    <xf numFmtId="43" fontId="4" fillId="0" borderId="1" xfId="0" applyNumberFormat="1" applyFont="1" applyBorder="1" applyProtection="1">
      <protection hidden="1"/>
    </xf>
    <xf numFmtId="43" fontId="4" fillId="0" borderId="1" xfId="0" quotePrefix="1" applyNumberFormat="1" applyFont="1" applyBorder="1" applyAlignment="1" applyProtection="1">
      <alignment horizontal="center"/>
      <protection locked="0"/>
    </xf>
    <xf numFmtId="44" fontId="21" fillId="0" borderId="22" xfId="0" applyNumberFormat="1" applyFont="1" applyBorder="1" applyAlignment="1" applyProtection="1">
      <alignment horizontal="left" vertical="center"/>
      <protection hidden="1"/>
    </xf>
    <xf numFmtId="44" fontId="4" fillId="0" borderId="13" xfId="0" applyNumberFormat="1" applyFont="1" applyBorder="1" applyProtection="1">
      <protection hidden="1"/>
    </xf>
    <xf numFmtId="0" fontId="6" fillId="0" borderId="0" xfId="6" applyFont="1" applyAlignment="1" applyProtection="1">
      <alignment horizontal="centerContinuous" vertical="center"/>
      <protection hidden="1"/>
    </xf>
    <xf numFmtId="0" fontId="4" fillId="0" borderId="0" xfId="0" applyFont="1" applyAlignment="1" applyProtection="1">
      <alignment horizontal="center" vertical="center"/>
      <protection hidden="1"/>
    </xf>
    <xf numFmtId="0" fontId="4" fillId="0" borderId="0" xfId="0" applyFont="1"/>
    <xf numFmtId="43" fontId="4" fillId="0" borderId="0" xfId="0" applyNumberFormat="1" applyFont="1" applyProtection="1">
      <protection hidden="1"/>
    </xf>
    <xf numFmtId="0" fontId="0" fillId="0" borderId="0" xfId="0" applyAlignment="1" applyProtection="1">
      <alignment horizontal="left" vertical="center"/>
      <protection hidden="1"/>
    </xf>
    <xf numFmtId="0" fontId="26" fillId="0" borderId="0" xfId="0" applyFont="1" applyProtection="1">
      <protection hidden="1"/>
    </xf>
    <xf numFmtId="0" fontId="4" fillId="0" borderId="0" xfId="0" applyFont="1" applyAlignment="1" applyProtection="1">
      <alignment horizontal="left" wrapText="1"/>
      <protection hidden="1"/>
    </xf>
    <xf numFmtId="0" fontId="0" fillId="0" borderId="0" xfId="0" applyAlignment="1" applyProtection="1">
      <alignment horizontal="left" wrapText="1"/>
      <protection hidden="1"/>
    </xf>
    <xf numFmtId="0" fontId="0" fillId="0" borderId="12" xfId="0" applyBorder="1" applyProtection="1">
      <protection hidden="1"/>
    </xf>
    <xf numFmtId="44" fontId="21" fillId="0" borderId="24" xfId="0" applyNumberFormat="1" applyFont="1" applyBorder="1" applyAlignment="1" applyProtection="1">
      <alignment horizontal="left" vertical="center"/>
      <protection hidden="1"/>
    </xf>
    <xf numFmtId="0" fontId="0" fillId="0" borderId="0" xfId="0" quotePrefix="1" applyAlignment="1" applyProtection="1">
      <alignment horizontal="center" wrapText="1"/>
      <protection hidden="1"/>
    </xf>
    <xf numFmtId="0" fontId="0" fillId="0" borderId="0" xfId="0" quotePrefix="1" applyAlignment="1" applyProtection="1">
      <alignment horizontal="center"/>
      <protection hidden="1"/>
    </xf>
    <xf numFmtId="0" fontId="4" fillId="0" borderId="15" xfId="0" quotePrefix="1" applyFont="1" applyBorder="1" applyAlignment="1" applyProtection="1">
      <alignment horizontal="center" vertical="center"/>
      <protection hidden="1"/>
    </xf>
    <xf numFmtId="0" fontId="0" fillId="0" borderId="0" xfId="0" applyAlignment="1" applyProtection="1">
      <alignment horizontal="left" vertical="center" wrapText="1"/>
      <protection hidden="1"/>
    </xf>
    <xf numFmtId="0" fontId="4" fillId="0" borderId="0" xfId="0" quotePrefix="1" applyFont="1" applyAlignment="1" applyProtection="1">
      <alignment horizontal="center"/>
      <protection hidden="1"/>
    </xf>
    <xf numFmtId="0" fontId="7" fillId="0" borderId="0" xfId="0" applyFont="1" applyAlignment="1" applyProtection="1">
      <alignment horizontal="left" vertical="center" wrapText="1"/>
      <protection hidden="1"/>
    </xf>
    <xf numFmtId="0" fontId="4" fillId="0" borderId="15" xfId="0" quotePrefix="1" applyFont="1" applyBorder="1" applyAlignment="1" applyProtection="1">
      <alignment vertical="center"/>
      <protection hidden="1"/>
    </xf>
    <xf numFmtId="43" fontId="4" fillId="0" borderId="1" xfId="7" applyNumberFormat="1" applyFont="1" applyBorder="1" applyAlignment="1" applyProtection="1">
      <alignment horizontal="right"/>
      <protection hidden="1"/>
    </xf>
    <xf numFmtId="0" fontId="4" fillId="0" borderId="0" xfId="0" applyFont="1" applyAlignment="1" applyProtection="1">
      <alignment horizontal="center" vertical="top"/>
      <protection hidden="1"/>
    </xf>
    <xf numFmtId="0" fontId="4" fillId="0" borderId="0" xfId="0" applyFont="1" applyAlignment="1" applyProtection="1">
      <alignment horizontal="center" vertical="top" wrapText="1"/>
      <protection hidden="1"/>
    </xf>
    <xf numFmtId="41" fontId="4" fillId="0" borderId="0" xfId="0" applyNumberFormat="1" applyFont="1" applyAlignment="1" applyProtection="1">
      <alignment horizontal="center" vertical="top" wrapText="1"/>
      <protection hidden="1"/>
    </xf>
    <xf numFmtId="0" fontId="4" fillId="0" borderId="1" xfId="0" applyFont="1" applyBorder="1" applyAlignment="1" applyProtection="1">
      <alignment horizontal="center"/>
      <protection locked="0"/>
    </xf>
    <xf numFmtId="0" fontId="2" fillId="0" borderId="0" xfId="3" applyProtection="1">
      <protection hidden="1"/>
    </xf>
    <xf numFmtId="0" fontId="2" fillId="7" borderId="0" xfId="3" applyFill="1" applyProtection="1">
      <protection hidden="1"/>
    </xf>
    <xf numFmtId="0" fontId="35" fillId="0" borderId="0" xfId="4" applyFont="1" applyAlignment="1" applyProtection="1">
      <alignment horizontal="center"/>
      <protection hidden="1"/>
    </xf>
    <xf numFmtId="0" fontId="35" fillId="0" borderId="0" xfId="5" applyFont="1" applyAlignment="1" applyProtection="1">
      <alignment horizontal="center"/>
      <protection hidden="1"/>
    </xf>
    <xf numFmtId="44" fontId="2" fillId="0" borderId="0" xfId="3" applyNumberFormat="1" applyProtection="1">
      <protection hidden="1"/>
    </xf>
    <xf numFmtId="43" fontId="2" fillId="0" borderId="0" xfId="3" applyNumberFormat="1" applyProtection="1">
      <protection hidden="1"/>
    </xf>
    <xf numFmtId="0" fontId="13" fillId="0" borderId="0" xfId="0" applyFont="1" applyAlignment="1" applyProtection="1">
      <alignment horizontal="center" vertical="center"/>
      <protection hidden="1"/>
    </xf>
    <xf numFmtId="0" fontId="12" fillId="0" borderId="0" xfId="0" applyFont="1" applyProtection="1">
      <protection hidden="1"/>
    </xf>
    <xf numFmtId="0" fontId="39" fillId="0" borderId="0" xfId="0" applyFont="1" applyAlignment="1" applyProtection="1">
      <alignment horizontal="justify"/>
      <protection hidden="1"/>
    </xf>
    <xf numFmtId="0" fontId="40" fillId="0" borderId="0" xfId="0" applyFont="1" applyAlignment="1">
      <alignment horizontal="justify"/>
    </xf>
    <xf numFmtId="0" fontId="12" fillId="0" borderId="11" xfId="0" applyFont="1" applyBorder="1" applyAlignment="1" applyProtection="1">
      <alignment horizontal="center" vertical="center"/>
      <protection locked="0"/>
    </xf>
    <xf numFmtId="0" fontId="39" fillId="0" borderId="0" xfId="0" applyFont="1" applyAlignment="1">
      <alignment horizontal="justify"/>
    </xf>
    <xf numFmtId="0" fontId="39" fillId="0" borderId="0" xfId="0" applyFont="1" applyAlignment="1" applyProtection="1">
      <alignment horizontal="justify" wrapText="1"/>
      <protection hidden="1"/>
    </xf>
    <xf numFmtId="0" fontId="0" fillId="0" borderId="0" xfId="0" applyAlignment="1" applyProtection="1">
      <alignment wrapText="1"/>
      <protection hidden="1"/>
    </xf>
    <xf numFmtId="0" fontId="2" fillId="0" borderId="0" xfId="0" applyFont="1" applyProtection="1">
      <protection hidden="1"/>
    </xf>
    <xf numFmtId="0" fontId="2" fillId="0" borderId="0" xfId="0" applyFont="1" applyAlignment="1" applyProtection="1">
      <alignment horizontal="center"/>
      <protection hidden="1"/>
    </xf>
    <xf numFmtId="0" fontId="7" fillId="0" borderId="0" xfId="0" applyFont="1" applyAlignment="1" applyProtection="1">
      <alignment horizontal="center"/>
      <protection hidden="1"/>
    </xf>
    <xf numFmtId="0" fontId="2" fillId="0" borderId="0" xfId="0" applyFont="1" applyAlignment="1" applyProtection="1">
      <alignment horizontal="left"/>
      <protection hidden="1"/>
    </xf>
    <xf numFmtId="0" fontId="43" fillId="0" borderId="0" xfId="2" applyFont="1" applyFill="1" applyBorder="1" applyAlignment="1" applyProtection="1">
      <protection hidden="1"/>
    </xf>
    <xf numFmtId="0" fontId="33" fillId="12" borderId="11" xfId="0" applyFont="1" applyFill="1" applyBorder="1" applyAlignment="1" applyProtection="1">
      <alignment horizontal="center" vertical="center"/>
      <protection locked="0"/>
    </xf>
    <xf numFmtId="44" fontId="2" fillId="12" borderId="0" xfId="0" applyNumberFormat="1" applyFont="1" applyFill="1" applyAlignment="1" applyProtection="1">
      <alignment horizontal="left" vertical="center"/>
      <protection hidden="1"/>
    </xf>
    <xf numFmtId="0" fontId="2" fillId="0" borderId="0" xfId="0" applyFont="1" applyAlignment="1" applyProtection="1">
      <alignment horizontal="center" vertical="top"/>
      <protection hidden="1"/>
    </xf>
    <xf numFmtId="0" fontId="2" fillId="0" borderId="0" xfId="0" applyFont="1" applyAlignment="1" applyProtection="1">
      <alignment horizontal="center" vertical="top" wrapText="1"/>
      <protection hidden="1"/>
    </xf>
    <xf numFmtId="0" fontId="2" fillId="0" borderId="6" xfId="0" applyFont="1" applyBorder="1" applyAlignment="1" applyProtection="1">
      <alignment horizontal="center" wrapText="1"/>
      <protection hidden="1"/>
    </xf>
    <xf numFmtId="0" fontId="7" fillId="0" borderId="7" xfId="0" applyFont="1" applyBorder="1" applyAlignment="1" applyProtection="1">
      <alignment horizontal="center" wrapText="1"/>
      <protection hidden="1"/>
    </xf>
    <xf numFmtId="0" fontId="33" fillId="13" borderId="11" xfId="0" applyFont="1" applyFill="1" applyBorder="1" applyAlignment="1" applyProtection="1">
      <alignment horizontal="center" vertical="center"/>
      <protection locked="0"/>
    </xf>
    <xf numFmtId="44" fontId="2" fillId="13" borderId="0" xfId="0" applyNumberFormat="1" applyFont="1" applyFill="1" applyAlignment="1" applyProtection="1">
      <alignment horizontal="left" vertical="center"/>
      <protection hidden="1"/>
    </xf>
    <xf numFmtId="0" fontId="4" fillId="0" borderId="34" xfId="0" applyFont="1" applyBorder="1" applyAlignment="1" applyProtection="1">
      <alignment horizontal="center"/>
      <protection hidden="1"/>
    </xf>
    <xf numFmtId="0" fontId="4" fillId="0" borderId="2" xfId="0" applyFont="1" applyBorder="1" applyAlignment="1" applyProtection="1">
      <alignment horizontal="center" vertical="center"/>
      <protection hidden="1"/>
    </xf>
    <xf numFmtId="0" fontId="2" fillId="0" borderId="2" xfId="0" applyFont="1" applyBorder="1" applyAlignment="1" applyProtection="1">
      <alignment vertical="center"/>
      <protection hidden="1"/>
    </xf>
    <xf numFmtId="9" fontId="4" fillId="0" borderId="2" xfId="7" applyFont="1" applyBorder="1" applyAlignment="1" applyProtection="1">
      <alignment horizontal="right"/>
      <protection hidden="1"/>
    </xf>
    <xf numFmtId="0" fontId="2" fillId="0" borderId="0" xfId="3"/>
    <xf numFmtId="0" fontId="26" fillId="0" borderId="0" xfId="3" applyFont="1"/>
    <xf numFmtId="0" fontId="2" fillId="0" borderId="0" xfId="3" applyAlignment="1">
      <alignment horizontal="center"/>
    </xf>
    <xf numFmtId="0" fontId="47" fillId="0" borderId="0" xfId="3" applyFont="1" applyAlignment="1">
      <alignment horizontal="left"/>
    </xf>
    <xf numFmtId="0" fontId="2" fillId="0" borderId="0" xfId="3" applyAlignment="1">
      <alignment vertical="top" wrapText="1"/>
    </xf>
    <xf numFmtId="0" fontId="2" fillId="0" borderId="0" xfId="3" applyAlignment="1">
      <alignment horizontal="center" vertical="top"/>
    </xf>
    <xf numFmtId="0" fontId="2" fillId="0" borderId="0" xfId="3" applyAlignment="1">
      <alignment horizontal="left" vertical="top" wrapText="1"/>
    </xf>
    <xf numFmtId="0" fontId="2" fillId="0" borderId="0" xfId="3" applyAlignment="1">
      <alignment horizontal="left"/>
    </xf>
    <xf numFmtId="0" fontId="2" fillId="0" borderId="0" xfId="3" applyAlignment="1" applyProtection="1">
      <alignment horizontal="justify"/>
      <protection hidden="1"/>
    </xf>
    <xf numFmtId="0" fontId="47" fillId="0" borderId="0" xfId="3" applyFont="1"/>
    <xf numFmtId="0" fontId="7" fillId="0" borderId="0" xfId="3" applyFont="1"/>
    <xf numFmtId="0" fontId="2" fillId="0" borderId="0" xfId="3" applyAlignment="1">
      <alignment wrapText="1"/>
    </xf>
    <xf numFmtId="39" fontId="0" fillId="0" borderId="1" xfId="1" applyNumberFormat="1" applyFont="1" applyBorder="1" applyProtection="1">
      <protection locked="0"/>
    </xf>
    <xf numFmtId="43" fontId="2" fillId="0" borderId="1" xfId="7" applyNumberFormat="1" applyFont="1" applyBorder="1" applyAlignment="1" applyProtection="1">
      <alignment horizontal="right"/>
      <protection hidden="1"/>
    </xf>
    <xf numFmtId="0" fontId="13" fillId="0" borderId="0" xfId="0" applyFont="1" applyProtection="1">
      <protection locked="0"/>
    </xf>
    <xf numFmtId="0" fontId="38" fillId="0" borderId="0" xfId="0" applyFont="1" applyAlignment="1" applyProtection="1">
      <alignment horizontal="center"/>
      <protection hidden="1"/>
    </xf>
    <xf numFmtId="0" fontId="19" fillId="0" borderId="0" xfId="0" applyFont="1" applyAlignment="1" applyProtection="1">
      <alignment horizontal="left" vertical="top" wrapText="1"/>
      <protection hidden="1"/>
    </xf>
    <xf numFmtId="0" fontId="7" fillId="0" borderId="0" xfId="0" applyFont="1" applyAlignment="1" applyProtection="1">
      <alignment horizontal="left" wrapText="1"/>
      <protection hidden="1"/>
    </xf>
    <xf numFmtId="0" fontId="4" fillId="0" borderId="0" xfId="0" applyFont="1" applyProtection="1">
      <protection locked="0"/>
    </xf>
    <xf numFmtId="0" fontId="2" fillId="0" borderId="0" xfId="0" applyFont="1" applyProtection="1">
      <protection locked="0"/>
    </xf>
    <xf numFmtId="0" fontId="7" fillId="0" borderId="0" xfId="0" applyFont="1" applyAlignment="1">
      <alignment horizontal="left"/>
    </xf>
    <xf numFmtId="0" fontId="4" fillId="0" borderId="2" xfId="0" applyFont="1" applyBorder="1" applyAlignment="1">
      <alignment horizontal="left"/>
    </xf>
    <xf numFmtId="0" fontId="4" fillId="0" borderId="0" xfId="0" applyFont="1" applyAlignment="1">
      <alignment horizontal="left"/>
    </xf>
    <xf numFmtId="0" fontId="7" fillId="0" borderId="2" xfId="0" applyFont="1" applyBorder="1" applyAlignment="1">
      <alignment horizontal="left"/>
    </xf>
    <xf numFmtId="0" fontId="43" fillId="0" borderId="0" xfId="2" applyFont="1" applyBorder="1" applyAlignment="1" applyProtection="1">
      <protection hidden="1"/>
    </xf>
    <xf numFmtId="0" fontId="2" fillId="0" borderId="0" xfId="0" applyFont="1" applyAlignment="1" applyProtection="1">
      <alignment horizontal="left" vertical="center" wrapText="1"/>
      <protection hidden="1"/>
    </xf>
    <xf numFmtId="0" fontId="4" fillId="0" borderId="36" xfId="0" applyFont="1" applyBorder="1" applyAlignment="1" applyProtection="1">
      <alignment horizontal="center" vertical="center"/>
      <protection hidden="1"/>
    </xf>
    <xf numFmtId="0" fontId="4" fillId="0" borderId="37" xfId="0" applyFont="1" applyBorder="1" applyProtection="1">
      <protection hidden="1"/>
    </xf>
    <xf numFmtId="0" fontId="4" fillId="0" borderId="39" xfId="0" applyFont="1" applyBorder="1" applyAlignment="1" applyProtection="1">
      <alignment horizontal="center"/>
      <protection hidden="1"/>
    </xf>
    <xf numFmtId="0" fontId="4" fillId="0" borderId="36" xfId="0" applyFont="1" applyBorder="1" applyAlignment="1" applyProtection="1">
      <alignment horizontal="center"/>
      <protection hidden="1"/>
    </xf>
    <xf numFmtId="0" fontId="7" fillId="0" borderId="37" xfId="0" applyFont="1" applyBorder="1" applyProtection="1">
      <protection hidden="1"/>
    </xf>
    <xf numFmtId="0" fontId="7" fillId="0" borderId="40" xfId="0" applyFont="1" applyBorder="1" applyProtection="1">
      <protection hidden="1"/>
    </xf>
    <xf numFmtId="0" fontId="7" fillId="0" borderId="4" xfId="0" applyFont="1" applyBorder="1" applyAlignment="1" applyProtection="1">
      <alignment horizontal="left"/>
      <protection hidden="1"/>
    </xf>
    <xf numFmtId="0" fontId="2" fillId="0" borderId="0" xfId="0" applyFont="1" applyAlignment="1" applyProtection="1">
      <alignment horizontal="justify"/>
      <protection hidden="1"/>
    </xf>
    <xf numFmtId="0" fontId="4" fillId="0" borderId="6" xfId="0" applyFont="1" applyBorder="1" applyAlignment="1" applyProtection="1">
      <alignment horizontal="center" vertical="center" wrapText="1"/>
      <protection locked="0"/>
    </xf>
    <xf numFmtId="0" fontId="4" fillId="0" borderId="0" xfId="0" applyFont="1" applyAlignment="1" applyProtection="1">
      <alignment horizontal="left"/>
      <protection locked="0"/>
    </xf>
    <xf numFmtId="0" fontId="4" fillId="0" borderId="0" xfId="0" applyFont="1" applyAlignment="1" applyProtection="1">
      <alignment vertical="center"/>
      <protection locked="0"/>
    </xf>
    <xf numFmtId="0" fontId="14" fillId="0" borderId="5" xfId="0" applyFont="1" applyBorder="1" applyAlignment="1">
      <alignment horizontal="center" wrapText="1"/>
    </xf>
    <xf numFmtId="0" fontId="6" fillId="0" borderId="6" xfId="0" applyFont="1" applyBorder="1" applyAlignment="1">
      <alignment horizontal="center" vertical="center" wrapText="1"/>
    </xf>
    <xf numFmtId="0" fontId="4" fillId="0" borderId="8" xfId="0" applyFont="1" applyBorder="1" applyAlignment="1">
      <alignment horizontal="center"/>
    </xf>
    <xf numFmtId="0" fontId="7" fillId="0" borderId="2" xfId="0" applyFont="1" applyBorder="1"/>
    <xf numFmtId="0" fontId="4" fillId="0" borderId="8" xfId="0" applyFont="1" applyBorder="1" applyAlignment="1">
      <alignment horizontal="center" vertical="center"/>
    </xf>
    <xf numFmtId="0" fontId="4" fillId="0" borderId="2" xfId="0" applyFont="1" applyBorder="1"/>
    <xf numFmtId="0" fontId="4" fillId="0" borderId="1" xfId="0" applyFont="1" applyBorder="1"/>
    <xf numFmtId="0" fontId="4" fillId="0" borderId="9" xfId="0" applyFont="1" applyBorder="1" applyAlignment="1">
      <alignment horizontal="center"/>
    </xf>
    <xf numFmtId="0" fontId="7" fillId="0" borderId="4" xfId="0" applyFont="1" applyBorder="1"/>
    <xf numFmtId="0" fontId="7" fillId="0" borderId="7" xfId="0" applyFont="1" applyBorder="1" applyAlignment="1">
      <alignment horizontal="center" vertical="center" wrapText="1"/>
    </xf>
    <xf numFmtId="44" fontId="4" fillId="2" borderId="3" xfId="0" applyNumberFormat="1" applyFont="1" applyFill="1" applyBorder="1"/>
    <xf numFmtId="44" fontId="4" fillId="0" borderId="3" xfId="0" applyNumberFormat="1" applyFont="1" applyBorder="1"/>
    <xf numFmtId="44" fontId="4" fillId="0" borderId="10" xfId="0" applyNumberFormat="1" applyFont="1" applyBorder="1"/>
    <xf numFmtId="44" fontId="4" fillId="2" borderId="2" xfId="0" applyNumberFormat="1" applyFont="1" applyFill="1" applyBorder="1"/>
    <xf numFmtId="44" fontId="4" fillId="0" borderId="2" xfId="0" applyNumberFormat="1" applyFont="1" applyBorder="1"/>
    <xf numFmtId="44" fontId="4" fillId="0" borderId="4" xfId="0" applyNumberFormat="1" applyFont="1" applyBorder="1"/>
    <xf numFmtId="0" fontId="4" fillId="2" borderId="3" xfId="0" applyFont="1" applyFill="1" applyBorder="1"/>
    <xf numFmtId="0" fontId="4" fillId="2" borderId="2" xfId="0" applyFont="1" applyFill="1" applyBorder="1"/>
    <xf numFmtId="0" fontId="45" fillId="0" borderId="0" xfId="0" applyFont="1" applyProtection="1">
      <protection hidden="1"/>
    </xf>
    <xf numFmtId="0" fontId="49" fillId="0" borderId="0" xfId="10" applyFont="1" applyAlignment="1" applyProtection="1">
      <alignment horizontal="center"/>
      <protection locked="0"/>
    </xf>
    <xf numFmtId="0" fontId="13" fillId="0" borderId="0" xfId="10" applyFont="1" applyProtection="1">
      <protection locked="0"/>
    </xf>
    <xf numFmtId="0" fontId="16" fillId="0" borderId="0" xfId="10" applyFont="1" applyAlignment="1" applyProtection="1">
      <alignment horizontal="center"/>
      <protection locked="0"/>
    </xf>
    <xf numFmtId="44" fontId="13" fillId="0" borderId="2" xfId="8" applyFont="1" applyBorder="1" applyAlignment="1" applyProtection="1">
      <alignment horizontal="right"/>
      <protection locked="0"/>
    </xf>
    <xf numFmtId="0" fontId="13" fillId="0" borderId="2" xfId="10" applyFont="1" applyBorder="1" applyAlignment="1" applyProtection="1">
      <alignment horizontal="left" vertical="top" wrapText="1"/>
      <protection locked="0"/>
    </xf>
    <xf numFmtId="44" fontId="13" fillId="0" borderId="2" xfId="8" applyFont="1" applyBorder="1" applyAlignment="1" applyProtection="1">
      <alignment horizontal="left"/>
      <protection locked="0"/>
    </xf>
    <xf numFmtId="0" fontId="6" fillId="0" borderId="0" xfId="10" applyFont="1" applyProtection="1">
      <protection locked="0"/>
    </xf>
    <xf numFmtId="0" fontId="13" fillId="0" borderId="0" xfId="10" applyFont="1" applyAlignment="1" applyProtection="1">
      <alignment horizontal="center" wrapText="1"/>
      <protection locked="0"/>
    </xf>
    <xf numFmtId="0" fontId="13" fillId="0" borderId="2" xfId="10" applyFont="1" applyBorder="1" applyProtection="1">
      <protection locked="0"/>
    </xf>
    <xf numFmtId="44" fontId="13" fillId="0" borderId="2" xfId="8" applyFont="1" applyBorder="1" applyProtection="1">
      <protection locked="0"/>
    </xf>
    <xf numFmtId="44" fontId="13" fillId="0" borderId="42" xfId="10" applyNumberFormat="1" applyFont="1" applyBorder="1" applyProtection="1">
      <protection locked="0"/>
    </xf>
    <xf numFmtId="0" fontId="13" fillId="0" borderId="19" xfId="10" applyFont="1" applyBorder="1" applyAlignment="1">
      <alignment horizontal="center" wrapText="1"/>
    </xf>
    <xf numFmtId="0" fontId="13" fillId="0" borderId="0" xfId="3" applyFont="1" applyProtection="1">
      <protection locked="0"/>
    </xf>
    <xf numFmtId="0" fontId="16" fillId="0" borderId="0" xfId="3" applyFont="1" applyAlignment="1" applyProtection="1">
      <alignment horizontal="center"/>
      <protection locked="0"/>
    </xf>
    <xf numFmtId="0" fontId="52" fillId="0" borderId="0" xfId="3" applyFont="1" applyProtection="1">
      <protection locked="0"/>
    </xf>
    <xf numFmtId="0" fontId="6" fillId="0" borderId="0" xfId="10" applyFont="1" applyAlignment="1" applyProtection="1">
      <alignment vertical="top"/>
      <protection locked="0"/>
    </xf>
    <xf numFmtId="0" fontId="45" fillId="0" borderId="0" xfId="0" applyFont="1" applyAlignment="1" applyProtection="1">
      <alignment wrapText="1"/>
      <protection hidden="1"/>
    </xf>
    <xf numFmtId="0" fontId="12" fillId="0" borderId="0" xfId="0" applyFont="1" applyAlignment="1" applyProtection="1">
      <alignment horizontal="center" vertical="center"/>
      <protection locked="0"/>
    </xf>
    <xf numFmtId="0" fontId="2" fillId="0" borderId="0" xfId="0" applyFont="1"/>
    <xf numFmtId="0" fontId="6" fillId="0" borderId="0" xfId="10" applyFont="1" applyAlignment="1" applyProtection="1">
      <alignment horizontal="left" vertical="top" wrapText="1"/>
      <protection locked="0"/>
    </xf>
    <xf numFmtId="0" fontId="2" fillId="0" borderId="2" xfId="0" applyFont="1" applyBorder="1"/>
    <xf numFmtId="0" fontId="2" fillId="0" borderId="0" xfId="0" applyFont="1" applyAlignment="1" applyProtection="1">
      <alignment horizontal="right"/>
      <protection hidden="1"/>
    </xf>
    <xf numFmtId="9" fontId="4" fillId="0" borderId="0" xfId="7" applyFont="1" applyProtection="1"/>
    <xf numFmtId="0" fontId="2" fillId="0" borderId="0" xfId="3" applyProtection="1">
      <protection locked="0"/>
    </xf>
    <xf numFmtId="0" fontId="49" fillId="0" borderId="0" xfId="3" applyFont="1" applyAlignment="1" applyProtection="1">
      <alignment horizontal="center"/>
      <protection locked="0"/>
    </xf>
    <xf numFmtId="0" fontId="8" fillId="0" borderId="0" xfId="0" applyFont="1" applyAlignment="1" applyProtection="1">
      <alignment horizontal="center" vertical="center" wrapText="1"/>
      <protection locked="0"/>
    </xf>
    <xf numFmtId="0" fontId="5" fillId="0" borderId="0" xfId="3" applyFont="1" applyProtection="1">
      <protection locked="0"/>
    </xf>
    <xf numFmtId="0" fontId="5" fillId="0" borderId="0" xfId="3" applyFont="1" applyAlignment="1" applyProtection="1">
      <alignment horizontal="center" vertical="center"/>
      <protection locked="0"/>
    </xf>
    <xf numFmtId="0" fontId="2" fillId="0" borderId="0" xfId="3" applyAlignment="1" applyProtection="1">
      <alignment horizontal="left" vertical="top" wrapText="1"/>
      <protection locked="0"/>
    </xf>
    <xf numFmtId="0" fontId="2" fillId="0" borderId="0" xfId="3" applyAlignment="1" applyProtection="1">
      <alignment horizontal="left" wrapText="1"/>
      <protection locked="0"/>
    </xf>
    <xf numFmtId="44" fontId="2" fillId="0" borderId="0" xfId="3" applyNumberFormat="1" applyProtection="1">
      <protection locked="0"/>
    </xf>
    <xf numFmtId="0" fontId="2" fillId="0" borderId="30" xfId="3" applyBorder="1" applyAlignment="1">
      <alignment horizontal="center"/>
    </xf>
    <xf numFmtId="0" fontId="13" fillId="0" borderId="0" xfId="10" applyFont="1"/>
    <xf numFmtId="44" fontId="13" fillId="0" borderId="42" xfId="10" applyNumberFormat="1" applyFont="1" applyBorder="1"/>
    <xf numFmtId="0" fontId="51" fillId="0" borderId="0" xfId="3" applyFont="1" applyAlignment="1">
      <alignment horizontal="center"/>
    </xf>
    <xf numFmtId="0" fontId="13" fillId="0" borderId="0" xfId="3" applyFont="1"/>
    <xf numFmtId="0" fontId="7" fillId="0" borderId="22" xfId="0" applyFont="1" applyBorder="1" applyAlignment="1" applyProtection="1">
      <alignment horizontal="centerContinuous"/>
      <protection hidden="1"/>
    </xf>
    <xf numFmtId="0" fontId="7" fillId="0" borderId="24" xfId="0" applyFont="1" applyBorder="1" applyAlignment="1" applyProtection="1">
      <alignment horizontal="centerContinuous"/>
      <protection hidden="1"/>
    </xf>
    <xf numFmtId="0" fontId="4" fillId="0" borderId="24" xfId="0" applyFont="1" applyBorder="1" applyAlignment="1" applyProtection="1">
      <alignment horizontal="centerContinuous"/>
      <protection hidden="1"/>
    </xf>
    <xf numFmtId="0" fontId="4" fillId="0" borderId="23" xfId="0" applyFont="1" applyBorder="1" applyAlignment="1" applyProtection="1">
      <alignment horizontal="centerContinuous"/>
      <protection hidden="1"/>
    </xf>
    <xf numFmtId="0" fontId="53" fillId="0" borderId="0" xfId="0" applyFont="1" applyAlignment="1" applyProtection="1">
      <alignment horizontal="centerContinuous"/>
      <protection hidden="1"/>
    </xf>
    <xf numFmtId="0" fontId="7" fillId="0" borderId="0" xfId="0" applyFont="1" applyAlignment="1" applyProtection="1">
      <alignment vertical="top"/>
      <protection hidden="1"/>
    </xf>
    <xf numFmtId="0" fontId="54" fillId="0" borderId="0" xfId="0" applyFont="1"/>
    <xf numFmtId="0" fontId="58" fillId="0" borderId="0" xfId="0" applyFont="1" applyAlignment="1">
      <alignment horizontal="center"/>
    </xf>
    <xf numFmtId="0" fontId="55" fillId="0" borderId="0" xfId="0" applyFont="1" applyAlignment="1" applyProtection="1">
      <alignment horizontal="left" wrapText="1"/>
      <protection hidden="1"/>
    </xf>
    <xf numFmtId="0" fontId="60" fillId="0" borderId="0" xfId="0" applyFont="1" applyAlignment="1">
      <alignment horizontal="centerContinuous"/>
    </xf>
    <xf numFmtId="0" fontId="61" fillId="0" borderId="0" xfId="0" applyFont="1" applyAlignment="1" applyProtection="1">
      <alignment horizontal="centerContinuous"/>
      <protection hidden="1"/>
    </xf>
    <xf numFmtId="0" fontId="62" fillId="0" borderId="0" xfId="0" applyFont="1" applyAlignment="1">
      <alignment wrapText="1"/>
    </xf>
    <xf numFmtId="0" fontId="54" fillId="0" borderId="2" xfId="0" applyFont="1" applyBorder="1" applyAlignment="1" applyProtection="1">
      <alignment horizontal="left"/>
      <protection locked="0"/>
    </xf>
    <xf numFmtId="0" fontId="63" fillId="0" borderId="0" xfId="0" applyFont="1"/>
    <xf numFmtId="0" fontId="62" fillId="0" borderId="0" xfId="0" applyFont="1"/>
    <xf numFmtId="49" fontId="54" fillId="0" borderId="2" xfId="0" applyNumberFormat="1" applyFont="1" applyBorder="1" applyProtection="1">
      <protection locked="0"/>
    </xf>
    <xf numFmtId="0" fontId="54" fillId="0" borderId="31" xfId="0" applyFont="1" applyBorder="1" applyProtection="1">
      <protection hidden="1"/>
    </xf>
    <xf numFmtId="39" fontId="54" fillId="0" borderId="2" xfId="1" applyNumberFormat="1" applyFont="1" applyFill="1" applyBorder="1" applyProtection="1">
      <protection locked="0"/>
    </xf>
    <xf numFmtId="0" fontId="54" fillId="0" borderId="25" xfId="0" applyFont="1" applyBorder="1" applyProtection="1">
      <protection hidden="1"/>
    </xf>
    <xf numFmtId="0" fontId="54" fillId="0" borderId="27" xfId="0" applyFont="1" applyBorder="1" applyProtection="1">
      <protection hidden="1"/>
    </xf>
    <xf numFmtId="0" fontId="63" fillId="0" borderId="0" xfId="0" applyFont="1" applyAlignment="1">
      <alignment wrapText="1"/>
    </xf>
    <xf numFmtId="0" fontId="62" fillId="0" borderId="0" xfId="0" applyFont="1" applyAlignment="1">
      <alignment horizontal="right"/>
    </xf>
    <xf numFmtId="49" fontId="54" fillId="0" borderId="2" xfId="0" applyNumberFormat="1" applyFont="1" applyBorder="1" applyAlignment="1" applyProtection="1">
      <alignment horizontal="left"/>
      <protection locked="0"/>
    </xf>
    <xf numFmtId="49" fontId="54" fillId="0" borderId="0" xfId="0" applyNumberFormat="1" applyFont="1" applyProtection="1">
      <protection hidden="1"/>
    </xf>
    <xf numFmtId="0" fontId="54" fillId="0" borderId="0" xfId="0" applyFont="1" applyAlignment="1">
      <alignment horizontal="right"/>
    </xf>
    <xf numFmtId="49" fontId="54" fillId="0" borderId="0" xfId="0" applyNumberFormat="1" applyFont="1" applyProtection="1">
      <protection locked="0"/>
    </xf>
    <xf numFmtId="0" fontId="54" fillId="0" borderId="0" xfId="0" applyFont="1" applyAlignment="1" applyProtection="1">
      <alignment horizontal="left"/>
      <protection locked="0"/>
    </xf>
    <xf numFmtId="44" fontId="2" fillId="0" borderId="42" xfId="3" applyNumberFormat="1" applyBorder="1"/>
    <xf numFmtId="44" fontId="4" fillId="0" borderId="0" xfId="11" applyFont="1" applyProtection="1">
      <protection locked="0"/>
    </xf>
    <xf numFmtId="44" fontId="4" fillId="0" borderId="13" xfId="11" applyFont="1" applyBorder="1" applyProtection="1">
      <protection hidden="1"/>
    </xf>
    <xf numFmtId="0" fontId="38" fillId="0" borderId="0" xfId="0" applyFont="1" applyAlignment="1" applyProtection="1">
      <alignment horizontal="centerContinuous" vertical="center"/>
      <protection hidden="1"/>
    </xf>
    <xf numFmtId="0" fontId="4" fillId="0" borderId="29" xfId="0" applyFont="1" applyBorder="1" applyProtection="1">
      <protection hidden="1"/>
    </xf>
    <xf numFmtId="0" fontId="9" fillId="0" borderId="29" xfId="0" applyFont="1" applyBorder="1" applyAlignment="1" applyProtection="1">
      <alignment horizontal="left" wrapText="1"/>
      <protection hidden="1"/>
    </xf>
    <xf numFmtId="0" fontId="4" fillId="0" borderId="29" xfId="0" applyFont="1" applyBorder="1" applyAlignment="1" applyProtection="1">
      <alignment horizontal="center"/>
      <protection hidden="1"/>
    </xf>
    <xf numFmtId="0" fontId="16" fillId="0" borderId="48" xfId="0" applyFont="1" applyBorder="1" applyAlignment="1" applyProtection="1">
      <alignment horizontal="left"/>
      <protection hidden="1"/>
    </xf>
    <xf numFmtId="0" fontId="2" fillId="0" borderId="19" xfId="0" applyFont="1" applyBorder="1" applyProtection="1">
      <protection hidden="1"/>
    </xf>
    <xf numFmtId="0" fontId="2" fillId="0" borderId="19" xfId="0" applyFont="1" applyBorder="1" applyAlignment="1" applyProtection="1">
      <alignment horizontal="center"/>
      <protection hidden="1"/>
    </xf>
    <xf numFmtId="0" fontId="2" fillId="0" borderId="20" xfId="0" applyFont="1" applyBorder="1" applyProtection="1">
      <protection hidden="1"/>
    </xf>
    <xf numFmtId="0" fontId="2" fillId="12" borderId="29" xfId="0" applyFont="1" applyFill="1" applyBorder="1" applyAlignment="1" applyProtection="1">
      <alignment vertical="center"/>
      <protection hidden="1"/>
    </xf>
    <xf numFmtId="0" fontId="2" fillId="12" borderId="33" xfId="0" applyFont="1" applyFill="1" applyBorder="1" applyAlignment="1" applyProtection="1">
      <alignment vertical="center"/>
      <protection hidden="1"/>
    </xf>
    <xf numFmtId="0" fontId="31" fillId="12" borderId="18" xfId="0" applyFont="1" applyFill="1" applyBorder="1" applyAlignment="1" applyProtection="1">
      <alignment vertical="center"/>
      <protection hidden="1"/>
    </xf>
    <xf numFmtId="0" fontId="31" fillId="12" borderId="19" xfId="0" applyFont="1" applyFill="1" applyBorder="1" applyAlignment="1" applyProtection="1">
      <alignment vertical="center"/>
      <protection hidden="1"/>
    </xf>
    <xf numFmtId="0" fontId="31" fillId="12" borderId="20" xfId="0" applyFont="1" applyFill="1" applyBorder="1" applyAlignment="1" applyProtection="1">
      <alignment vertical="center"/>
      <protection hidden="1"/>
    </xf>
    <xf numFmtId="0" fontId="2" fillId="13" borderId="29" xfId="0" applyFont="1" applyFill="1" applyBorder="1" applyAlignment="1" applyProtection="1">
      <alignment vertical="center"/>
      <protection hidden="1"/>
    </xf>
    <xf numFmtId="0" fontId="2" fillId="13" borderId="33" xfId="0" applyFont="1" applyFill="1" applyBorder="1" applyAlignment="1" applyProtection="1">
      <alignment vertical="center"/>
      <protection hidden="1"/>
    </xf>
    <xf numFmtId="0" fontId="64" fillId="0" borderId="0" xfId="12" applyFont="1" applyAlignment="1">
      <alignment horizontal="left"/>
    </xf>
    <xf numFmtId="0" fontId="12" fillId="0" borderId="0" xfId="12" applyFont="1" applyAlignment="1">
      <alignment horizontal="left"/>
    </xf>
    <xf numFmtId="0" fontId="16" fillId="0" borderId="0" xfId="12" applyFont="1" applyAlignment="1">
      <alignment horizontal="centerContinuous"/>
    </xf>
    <xf numFmtId="0" fontId="2" fillId="0" borderId="0" xfId="12" applyAlignment="1">
      <alignment horizontal="centerContinuous"/>
    </xf>
    <xf numFmtId="0" fontId="2" fillId="0" borderId="0" xfId="12" applyAlignment="1">
      <alignment vertical="top"/>
    </xf>
    <xf numFmtId="0" fontId="2" fillId="0" borderId="0" xfId="12" applyAlignment="1">
      <alignment vertical="top" wrapText="1"/>
    </xf>
    <xf numFmtId="0" fontId="67" fillId="0" borderId="0" xfId="9" applyFont="1"/>
    <xf numFmtId="0" fontId="70" fillId="0" borderId="0" xfId="9" applyFont="1" applyAlignment="1">
      <alignment horizontal="center"/>
    </xf>
    <xf numFmtId="0" fontId="71" fillId="0" borderId="0" xfId="9" applyFont="1" applyAlignment="1">
      <alignment horizontal="center"/>
    </xf>
    <xf numFmtId="0" fontId="67" fillId="0" borderId="0" xfId="9" applyFont="1" applyAlignment="1">
      <alignment horizontal="center"/>
    </xf>
    <xf numFmtId="0" fontId="67" fillId="0" borderId="19" xfId="9" applyFont="1" applyBorder="1" applyAlignment="1">
      <alignment horizontal="center"/>
    </xf>
    <xf numFmtId="0" fontId="67" fillId="0" borderId="1" xfId="9" applyFont="1" applyBorder="1" applyProtection="1">
      <protection locked="0"/>
    </xf>
    <xf numFmtId="0" fontId="67" fillId="0" borderId="11" xfId="9" applyFont="1" applyBorder="1" applyAlignment="1" applyProtection="1">
      <alignment horizontal="center"/>
      <protection locked="0"/>
    </xf>
    <xf numFmtId="0" fontId="69" fillId="0" borderId="1" xfId="9" applyFont="1" applyBorder="1" applyAlignment="1" applyProtection="1">
      <alignment horizontal="center"/>
      <protection locked="0"/>
    </xf>
    <xf numFmtId="0" fontId="69" fillId="0" borderId="13" xfId="9" applyFont="1" applyBorder="1" applyAlignment="1" applyProtection="1">
      <alignment horizontal="center"/>
      <protection locked="0"/>
    </xf>
    <xf numFmtId="0" fontId="19" fillId="0" borderId="0" xfId="0" applyFont="1" applyAlignment="1" applyProtection="1">
      <alignment vertical="top" wrapText="1"/>
      <protection hidden="1"/>
    </xf>
    <xf numFmtId="0" fontId="74" fillId="0" borderId="0" xfId="0" applyFont="1"/>
    <xf numFmtId="43" fontId="4" fillId="0" borderId="2" xfId="0" applyNumberFormat="1" applyFont="1" applyBorder="1" applyProtection="1">
      <protection locked="0"/>
    </xf>
    <xf numFmtId="43" fontId="4" fillId="0" borderId="3" xfId="0" applyNumberFormat="1" applyFont="1" applyBorder="1" applyProtection="1">
      <protection locked="0"/>
    </xf>
    <xf numFmtId="43" fontId="7" fillId="0" borderId="4" xfId="0" applyNumberFormat="1" applyFont="1" applyBorder="1" applyProtection="1">
      <protection hidden="1"/>
    </xf>
    <xf numFmtId="43" fontId="7" fillId="0" borderId="10" xfId="0" applyNumberFormat="1" applyFont="1" applyBorder="1" applyProtection="1">
      <protection hidden="1"/>
    </xf>
    <xf numFmtId="43" fontId="4" fillId="0" borderId="37" xfId="0" applyNumberFormat="1" applyFont="1" applyBorder="1" applyProtection="1">
      <protection locked="0"/>
    </xf>
    <xf numFmtId="43" fontId="4" fillId="2" borderId="37" xfId="0" applyNumberFormat="1" applyFont="1" applyFill="1" applyBorder="1" applyProtection="1">
      <protection hidden="1"/>
    </xf>
    <xf numFmtId="43" fontId="4" fillId="2" borderId="38" xfId="0" applyNumberFormat="1" applyFont="1" applyFill="1" applyBorder="1" applyProtection="1">
      <protection hidden="1"/>
    </xf>
    <xf numFmtId="43" fontId="7" fillId="0" borderId="40" xfId="0" applyNumberFormat="1" applyFont="1" applyBorder="1" applyProtection="1">
      <protection hidden="1"/>
    </xf>
    <xf numFmtId="43" fontId="7" fillId="0" borderId="41" xfId="0" applyNumberFormat="1" applyFont="1" applyBorder="1" applyProtection="1">
      <protection hidden="1"/>
    </xf>
    <xf numFmtId="43" fontId="0" fillId="0" borderId="13" xfId="0" applyNumberFormat="1" applyBorder="1" applyProtection="1">
      <protection hidden="1"/>
    </xf>
    <xf numFmtId="43" fontId="0" fillId="0" borderId="0" xfId="0" applyNumberFormat="1" applyProtection="1">
      <protection hidden="1"/>
    </xf>
    <xf numFmtId="43" fontId="0" fillId="0" borderId="1" xfId="0" applyNumberFormat="1" applyBorder="1" applyProtection="1">
      <protection hidden="1"/>
    </xf>
    <xf numFmtId="43" fontId="6" fillId="0" borderId="21" xfId="0" applyNumberFormat="1" applyFont="1" applyBorder="1" applyProtection="1">
      <protection hidden="1"/>
    </xf>
    <xf numFmtId="43" fontId="0" fillId="0" borderId="1" xfId="0" applyNumberFormat="1" applyBorder="1"/>
    <xf numFmtId="43" fontId="0" fillId="0" borderId="13" xfId="0" applyNumberFormat="1" applyBorder="1" applyProtection="1">
      <protection locked="0"/>
    </xf>
    <xf numFmtId="43" fontId="6" fillId="0" borderId="23" xfId="0" applyNumberFormat="1" applyFont="1" applyBorder="1" applyAlignment="1" applyProtection="1">
      <alignment horizontal="left" vertical="center"/>
      <protection hidden="1"/>
    </xf>
    <xf numFmtId="43" fontId="4" fillId="0" borderId="1" xfId="0" applyNumberFormat="1" applyFont="1" applyBorder="1" applyProtection="1">
      <protection locked="0"/>
    </xf>
    <xf numFmtId="0" fontId="19" fillId="0" borderId="1" xfId="0" applyFont="1" applyBorder="1" applyAlignment="1" applyProtection="1">
      <alignment horizontal="right"/>
      <protection hidden="1"/>
    </xf>
    <xf numFmtId="0" fontId="47" fillId="0" borderId="0" xfId="0" applyFont="1" applyAlignment="1" applyProtection="1">
      <alignment horizontal="center"/>
      <protection hidden="1"/>
    </xf>
    <xf numFmtId="0" fontId="7" fillId="0" borderId="1" xfId="0" applyFont="1" applyBorder="1" applyAlignment="1" applyProtection="1">
      <alignment horizontal="center"/>
      <protection hidden="1"/>
    </xf>
    <xf numFmtId="0" fontId="58" fillId="0" borderId="0" xfId="0" applyFont="1" applyAlignment="1">
      <alignment horizontal="center"/>
    </xf>
    <xf numFmtId="0" fontId="55" fillId="0" borderId="0" xfId="0" applyFont="1" applyAlignment="1" applyProtection="1">
      <alignment horizontal="left" wrapText="1"/>
      <protection hidden="1"/>
    </xf>
    <xf numFmtId="0" fontId="68" fillId="8" borderId="0" xfId="0" applyFont="1" applyFill="1" applyAlignment="1">
      <alignment horizontal="left" vertical="top" wrapText="1"/>
    </xf>
    <xf numFmtId="0" fontId="63" fillId="0" borderId="0" xfId="0" applyFont="1" applyAlignment="1">
      <alignment horizontal="left" vertical="top" wrapText="1"/>
    </xf>
    <xf numFmtId="0" fontId="54" fillId="0" borderId="0" xfId="0" applyFont="1" applyAlignment="1">
      <alignment horizontal="left" vertical="top" wrapText="1"/>
    </xf>
    <xf numFmtId="0" fontId="38" fillId="0" borderId="30" xfId="0" applyFont="1" applyBorder="1" applyAlignment="1" applyProtection="1">
      <alignment horizontal="center"/>
      <protection hidden="1"/>
    </xf>
    <xf numFmtId="0" fontId="27" fillId="5" borderId="0" xfId="3" applyFont="1" applyFill="1" applyAlignment="1">
      <alignment horizontal="center"/>
    </xf>
    <xf numFmtId="0" fontId="2" fillId="0" borderId="0" xfId="0" applyFont="1" applyAlignment="1" applyProtection="1">
      <alignment horizontal="left" vertical="top" wrapText="1"/>
      <protection hidden="1"/>
    </xf>
    <xf numFmtId="0" fontId="12" fillId="11" borderId="44" xfId="0" applyFont="1" applyFill="1" applyBorder="1" applyAlignment="1" applyProtection="1">
      <alignment horizontal="center"/>
      <protection hidden="1"/>
    </xf>
    <xf numFmtId="0" fontId="12" fillId="11" borderId="35" xfId="0" applyFont="1" applyFill="1" applyBorder="1" applyAlignment="1" applyProtection="1">
      <alignment horizontal="center"/>
      <protection hidden="1"/>
    </xf>
    <xf numFmtId="0" fontId="12" fillId="11" borderId="28" xfId="0" applyFont="1" applyFill="1" applyBorder="1" applyAlignment="1" applyProtection="1">
      <alignment horizontal="center"/>
      <protection hidden="1"/>
    </xf>
    <xf numFmtId="0" fontId="12" fillId="9" borderId="14" xfId="0" applyFont="1" applyFill="1" applyBorder="1" applyAlignment="1" applyProtection="1">
      <alignment horizontal="center"/>
      <protection hidden="1"/>
    </xf>
    <xf numFmtId="0" fontId="12" fillId="9" borderId="15" xfId="0" applyFont="1" applyFill="1" applyBorder="1" applyAlignment="1" applyProtection="1">
      <alignment horizontal="center"/>
      <protection hidden="1"/>
    </xf>
    <xf numFmtId="0" fontId="12" fillId="9" borderId="45" xfId="0" applyFont="1" applyFill="1" applyBorder="1" applyAlignment="1" applyProtection="1">
      <alignment horizontal="center"/>
      <protection hidden="1"/>
    </xf>
    <xf numFmtId="0" fontId="16" fillId="0" borderId="29" xfId="0" applyFont="1" applyBorder="1" applyAlignment="1" applyProtection="1">
      <alignment horizontal="center" wrapText="1"/>
      <protection hidden="1"/>
    </xf>
    <xf numFmtId="0" fontId="16" fillId="0" borderId="0" xfId="0" applyFont="1" applyAlignment="1" applyProtection="1">
      <alignment horizontal="center" wrapText="1"/>
      <protection hidden="1"/>
    </xf>
    <xf numFmtId="0" fontId="16" fillId="0" borderId="26" xfId="0" applyFont="1" applyBorder="1" applyAlignment="1" applyProtection="1">
      <alignment horizontal="center" wrapText="1"/>
      <protection hidden="1"/>
    </xf>
    <xf numFmtId="0" fontId="12" fillId="0" borderId="29" xfId="0" applyFont="1" applyBorder="1" applyAlignment="1" applyProtection="1">
      <alignment horizontal="center"/>
      <protection hidden="1"/>
    </xf>
    <xf numFmtId="0" fontId="12" fillId="0" borderId="0" xfId="0" applyFont="1" applyAlignment="1" applyProtection="1">
      <alignment horizontal="center"/>
      <protection hidden="1"/>
    </xf>
    <xf numFmtId="0" fontId="12" fillId="0" borderId="26" xfId="0" applyFont="1" applyBorder="1" applyAlignment="1" applyProtection="1">
      <alignment horizontal="center"/>
      <protection hidden="1"/>
    </xf>
    <xf numFmtId="0" fontId="12" fillId="0" borderId="31" xfId="0" applyFont="1" applyBorder="1" applyAlignment="1" applyProtection="1">
      <alignment horizontal="left" wrapText="1"/>
      <protection hidden="1"/>
    </xf>
    <xf numFmtId="0" fontId="16" fillId="0" borderId="32" xfId="0" applyFont="1" applyBorder="1" applyAlignment="1" applyProtection="1">
      <alignment horizontal="left"/>
      <protection hidden="1"/>
    </xf>
    <xf numFmtId="0" fontId="16" fillId="0" borderId="46" xfId="0" applyFont="1" applyBorder="1" applyAlignment="1" applyProtection="1">
      <alignment horizontal="left"/>
      <protection hidden="1"/>
    </xf>
    <xf numFmtId="0" fontId="48" fillId="0" borderId="14" xfId="0" applyFont="1" applyBorder="1" applyAlignment="1" applyProtection="1">
      <alignment horizontal="center" vertical="center"/>
      <protection hidden="1"/>
    </xf>
    <xf numFmtId="0" fontId="48" fillId="0" borderId="15" xfId="0" applyFont="1" applyBorder="1" applyAlignment="1" applyProtection="1">
      <alignment horizontal="center" vertical="center"/>
      <protection hidden="1"/>
    </xf>
    <xf numFmtId="0" fontId="48" fillId="0" borderId="45" xfId="0" applyFont="1" applyBorder="1" applyAlignment="1" applyProtection="1">
      <alignment horizontal="center" vertical="center"/>
      <protection hidden="1"/>
    </xf>
    <xf numFmtId="0" fontId="16" fillId="0" borderId="25" xfId="0" applyFont="1" applyBorder="1" applyAlignment="1" applyProtection="1">
      <alignment horizontal="left" wrapText="1"/>
      <protection hidden="1"/>
    </xf>
    <xf numFmtId="0" fontId="16" fillId="0" borderId="0" xfId="0" applyFont="1" applyAlignment="1" applyProtection="1">
      <alignment horizontal="left"/>
      <protection hidden="1"/>
    </xf>
    <xf numFmtId="0" fontId="16" fillId="0" borderId="33" xfId="0" applyFont="1" applyBorder="1" applyAlignment="1" applyProtection="1">
      <alignment horizontal="left"/>
      <protection hidden="1"/>
    </xf>
    <xf numFmtId="0" fontId="43" fillId="0" borderId="29" xfId="2" applyFont="1" applyBorder="1" applyAlignment="1" applyProtection="1">
      <alignment horizontal="center"/>
      <protection hidden="1"/>
    </xf>
    <xf numFmtId="0" fontId="43" fillId="0" borderId="0" xfId="2" applyFont="1" applyBorder="1" applyAlignment="1" applyProtection="1">
      <alignment horizontal="center"/>
      <protection hidden="1"/>
    </xf>
    <xf numFmtId="0" fontId="43" fillId="0" borderId="26" xfId="2" applyFont="1" applyBorder="1" applyAlignment="1" applyProtection="1">
      <alignment horizontal="center"/>
      <protection hidden="1"/>
    </xf>
    <xf numFmtId="0" fontId="32" fillId="0" borderId="18" xfId="2" applyBorder="1" applyAlignment="1" applyProtection="1">
      <alignment horizontal="center"/>
      <protection hidden="1"/>
    </xf>
    <xf numFmtId="0" fontId="32" fillId="0" borderId="19" xfId="2" applyBorder="1" applyAlignment="1" applyProtection="1">
      <alignment horizontal="center"/>
      <protection hidden="1"/>
    </xf>
    <xf numFmtId="0" fontId="32" fillId="0" borderId="47" xfId="2" applyBorder="1" applyAlignment="1" applyProtection="1">
      <alignment horizontal="center"/>
      <protection hidden="1"/>
    </xf>
    <xf numFmtId="0" fontId="7" fillId="0" borderId="0" xfId="0" applyFont="1" applyAlignment="1" applyProtection="1">
      <alignment horizontal="center"/>
      <protection hidden="1"/>
    </xf>
    <xf numFmtId="0" fontId="6" fillId="4" borderId="22" xfId="0" applyFont="1" applyFill="1" applyBorder="1" applyAlignment="1" applyProtection="1">
      <alignment horizontal="center" vertical="center"/>
      <protection hidden="1"/>
    </xf>
    <xf numFmtId="0" fontId="6" fillId="4" borderId="24" xfId="0" applyFont="1" applyFill="1" applyBorder="1" applyAlignment="1" applyProtection="1">
      <alignment horizontal="center" vertical="center"/>
      <protection hidden="1"/>
    </xf>
    <xf numFmtId="0" fontId="6" fillId="4" borderId="23" xfId="0" applyFont="1" applyFill="1" applyBorder="1" applyAlignment="1" applyProtection="1">
      <alignment horizontal="center" vertical="center"/>
      <protection hidden="1"/>
    </xf>
    <xf numFmtId="0" fontId="7" fillId="12" borderId="22" xfId="0" applyFont="1" applyFill="1" applyBorder="1" applyAlignment="1" applyProtection="1">
      <alignment horizontal="center" vertical="center"/>
      <protection hidden="1"/>
    </xf>
    <xf numFmtId="0" fontId="7" fillId="12" borderId="24" xfId="0" applyFont="1" applyFill="1" applyBorder="1" applyAlignment="1" applyProtection="1">
      <alignment horizontal="center" vertical="center"/>
      <protection hidden="1"/>
    </xf>
    <xf numFmtId="0" fontId="7" fillId="12" borderId="23" xfId="0" applyFont="1" applyFill="1" applyBorder="1" applyAlignment="1" applyProtection="1">
      <alignment horizontal="center" vertical="center"/>
      <protection hidden="1"/>
    </xf>
    <xf numFmtId="0" fontId="45" fillId="12" borderId="29" xfId="0" applyFont="1" applyFill="1" applyBorder="1" applyAlignment="1" applyProtection="1">
      <alignment horizontal="center" vertical="center"/>
      <protection hidden="1"/>
    </xf>
    <xf numFmtId="0" fontId="45" fillId="12" borderId="0" xfId="0" applyFont="1" applyFill="1" applyAlignment="1" applyProtection="1">
      <alignment horizontal="center" vertical="center"/>
      <protection hidden="1"/>
    </xf>
    <xf numFmtId="0" fontId="45" fillId="12" borderId="33" xfId="0" applyFont="1" applyFill="1" applyBorder="1" applyAlignment="1" applyProtection="1">
      <alignment horizontal="center" vertical="center"/>
      <protection hidden="1"/>
    </xf>
    <xf numFmtId="0" fontId="2" fillId="12" borderId="16" xfId="0" applyFont="1" applyFill="1" applyBorder="1" applyAlignment="1" applyProtection="1">
      <alignment horizontal="left" vertical="center" wrapText="1"/>
      <protection hidden="1"/>
    </xf>
    <xf numFmtId="0" fontId="2" fillId="12" borderId="12" xfId="0" applyFont="1" applyFill="1" applyBorder="1" applyAlignment="1" applyProtection="1">
      <alignment horizontal="left" vertical="center" wrapText="1"/>
      <protection hidden="1"/>
    </xf>
    <xf numFmtId="0" fontId="2" fillId="12" borderId="17" xfId="0" applyFont="1" applyFill="1" applyBorder="1" applyAlignment="1" applyProtection="1">
      <alignment horizontal="left" vertical="center" wrapText="1"/>
      <protection hidden="1"/>
    </xf>
    <xf numFmtId="0" fontId="2" fillId="13" borderId="16" xfId="0" applyFont="1" applyFill="1" applyBorder="1" applyAlignment="1" applyProtection="1">
      <alignment horizontal="center" vertical="center" wrapText="1"/>
      <protection hidden="1"/>
    </xf>
    <xf numFmtId="0" fontId="4" fillId="13" borderId="12" xfId="0" applyFont="1" applyFill="1" applyBorder="1" applyAlignment="1" applyProtection="1">
      <alignment horizontal="center" vertical="center" wrapText="1"/>
      <protection hidden="1"/>
    </xf>
    <xf numFmtId="0" fontId="4" fillId="13" borderId="17" xfId="0" applyFont="1" applyFill="1" applyBorder="1" applyAlignment="1" applyProtection="1">
      <alignment horizontal="center" vertical="center" wrapText="1"/>
      <protection hidden="1"/>
    </xf>
    <xf numFmtId="0" fontId="4" fillId="13" borderId="29" xfId="0" applyFont="1" applyFill="1" applyBorder="1" applyAlignment="1" applyProtection="1">
      <alignment horizontal="center" vertical="center" wrapText="1"/>
      <protection hidden="1"/>
    </xf>
    <xf numFmtId="0" fontId="4" fillId="13" borderId="0" xfId="0" applyFont="1" applyFill="1" applyAlignment="1" applyProtection="1">
      <alignment horizontal="center" vertical="center" wrapText="1"/>
      <protection hidden="1"/>
    </xf>
    <xf numFmtId="0" fontId="4" fillId="13" borderId="33" xfId="0" applyFont="1" applyFill="1" applyBorder="1" applyAlignment="1" applyProtection="1">
      <alignment horizontal="center" vertical="center" wrapText="1"/>
      <protection hidden="1"/>
    </xf>
    <xf numFmtId="0" fontId="7" fillId="13" borderId="22" xfId="0" applyFont="1" applyFill="1" applyBorder="1" applyAlignment="1" applyProtection="1">
      <alignment horizontal="center" vertical="center"/>
      <protection hidden="1"/>
    </xf>
    <xf numFmtId="0" fontId="7" fillId="13" borderId="24" xfId="0" applyFont="1" applyFill="1" applyBorder="1" applyAlignment="1" applyProtection="1">
      <alignment horizontal="center" vertical="center"/>
      <protection hidden="1"/>
    </xf>
    <xf numFmtId="0" fontId="7" fillId="13" borderId="23" xfId="0" applyFont="1" applyFill="1" applyBorder="1" applyAlignment="1" applyProtection="1">
      <alignment horizontal="center" vertical="center"/>
      <protection hidden="1"/>
    </xf>
    <xf numFmtId="0" fontId="45" fillId="13" borderId="18" xfId="0" applyFont="1" applyFill="1" applyBorder="1" applyAlignment="1" applyProtection="1">
      <alignment horizontal="center" vertical="center"/>
      <protection hidden="1"/>
    </xf>
    <xf numFmtId="0" fontId="45" fillId="13" borderId="19" xfId="0" applyFont="1" applyFill="1" applyBorder="1" applyAlignment="1" applyProtection="1">
      <alignment horizontal="center" vertical="center"/>
      <protection hidden="1"/>
    </xf>
    <xf numFmtId="0" fontId="45" fillId="13" borderId="20" xfId="0" applyFont="1" applyFill="1" applyBorder="1" applyAlignment="1" applyProtection="1">
      <alignment horizontal="center" vertical="center"/>
      <protection hidden="1"/>
    </xf>
    <xf numFmtId="0" fontId="9" fillId="0" borderId="0" xfId="0" applyFont="1" applyAlignment="1" applyProtection="1">
      <alignment horizontal="center"/>
      <protection hidden="1"/>
    </xf>
    <xf numFmtId="0" fontId="4" fillId="0" borderId="0" xfId="0" applyFont="1" applyAlignment="1" applyProtection="1">
      <alignment horizontal="center"/>
      <protection hidden="1"/>
    </xf>
    <xf numFmtId="44" fontId="4" fillId="0" borderId="0" xfId="0" applyNumberFormat="1" applyFont="1" applyAlignment="1" applyProtection="1">
      <alignment horizontal="center" vertical="center"/>
      <protection hidden="1"/>
    </xf>
    <xf numFmtId="0" fontId="8" fillId="0" borderId="19" xfId="0" applyFont="1" applyBorder="1" applyAlignment="1" applyProtection="1">
      <alignment horizontal="center" vertical="center" wrapText="1"/>
      <protection hidden="1"/>
    </xf>
    <xf numFmtId="0" fontId="4" fillId="0" borderId="0" xfId="0" applyFont="1" applyAlignment="1" applyProtection="1">
      <alignment horizontal="right"/>
      <protection locked="0"/>
    </xf>
    <xf numFmtId="0" fontId="4" fillId="0" borderId="1" xfId="0" applyFont="1" applyBorder="1" applyAlignment="1" applyProtection="1">
      <alignment horizontal="right"/>
      <protection locked="0"/>
    </xf>
    <xf numFmtId="0" fontId="67" fillId="0" borderId="13" xfId="9" applyFont="1" applyBorder="1" applyAlignment="1" applyProtection="1">
      <alignment horizontal="left"/>
      <protection locked="0"/>
    </xf>
    <xf numFmtId="0" fontId="67" fillId="0" borderId="0" xfId="9" applyFont="1" applyAlignment="1">
      <alignment horizontal="left" vertical="top" wrapText="1"/>
    </xf>
    <xf numFmtId="0" fontId="72" fillId="14" borderId="0" xfId="9" applyFont="1" applyFill="1" applyAlignment="1">
      <alignment horizontal="center"/>
    </xf>
    <xf numFmtId="0" fontId="69" fillId="0" borderId="19" xfId="9" applyFont="1" applyBorder="1" applyAlignment="1">
      <alignment horizontal="center"/>
    </xf>
    <xf numFmtId="0" fontId="67" fillId="0" borderId="19" xfId="9" applyFont="1" applyBorder="1" applyAlignment="1">
      <alignment horizontal="center"/>
    </xf>
    <xf numFmtId="0" fontId="67" fillId="0" borderId="1" xfId="9" applyFont="1" applyBorder="1" applyAlignment="1" applyProtection="1">
      <alignment horizontal="left"/>
      <protection locked="0"/>
    </xf>
    <xf numFmtId="0" fontId="8" fillId="0" borderId="0" xfId="0" applyFont="1" applyAlignment="1" applyProtection="1">
      <alignment horizontal="center" vertical="center" wrapText="1"/>
      <protection hidden="1"/>
    </xf>
    <xf numFmtId="0" fontId="6" fillId="6" borderId="22" xfId="0" applyFont="1" applyFill="1" applyBorder="1" applyAlignment="1" applyProtection="1">
      <alignment horizontal="center"/>
      <protection hidden="1"/>
    </xf>
    <xf numFmtId="0" fontId="6" fillId="6" borderId="24" xfId="0" applyFont="1" applyFill="1" applyBorder="1" applyAlignment="1" applyProtection="1">
      <alignment horizontal="center"/>
      <protection hidden="1"/>
    </xf>
    <xf numFmtId="0" fontId="6" fillId="6" borderId="23" xfId="0" applyFont="1" applyFill="1" applyBorder="1" applyAlignment="1" applyProtection="1">
      <alignment horizontal="center"/>
      <protection hidden="1"/>
    </xf>
    <xf numFmtId="0" fontId="7" fillId="3" borderId="22" xfId="0" applyFont="1" applyFill="1" applyBorder="1" applyAlignment="1" applyProtection="1">
      <alignment horizontal="center" vertical="center" wrapText="1"/>
      <protection hidden="1"/>
    </xf>
    <xf numFmtId="0" fontId="7" fillId="3" borderId="23" xfId="0" applyFont="1" applyFill="1" applyBorder="1" applyAlignment="1" applyProtection="1">
      <alignment horizontal="center" vertical="center" wrapText="1"/>
      <protection hidden="1"/>
    </xf>
    <xf numFmtId="0" fontId="0" fillId="0" borderId="0" xfId="0"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6" fillId="3" borderId="22" xfId="0" applyFont="1" applyFill="1" applyBorder="1" applyAlignment="1" applyProtection="1">
      <alignment horizontal="center"/>
      <protection hidden="1"/>
    </xf>
    <xf numFmtId="0" fontId="6" fillId="3" borderId="24" xfId="0" applyFont="1" applyFill="1" applyBorder="1" applyAlignment="1" applyProtection="1">
      <alignment horizontal="center"/>
      <protection hidden="1"/>
    </xf>
    <xf numFmtId="0" fontId="6" fillId="3" borderId="23" xfId="0" applyFont="1" applyFill="1" applyBorder="1" applyAlignment="1" applyProtection="1">
      <alignment horizontal="center"/>
      <protection hidden="1"/>
    </xf>
    <xf numFmtId="0" fontId="5" fillId="0" borderId="0" xfId="0" applyFont="1" applyAlignment="1" applyProtection="1">
      <alignment horizontal="center" vertical="center"/>
      <protection hidden="1"/>
    </xf>
    <xf numFmtId="0" fontId="29" fillId="0" borderId="0" xfId="0" applyFont="1" applyAlignment="1" applyProtection="1">
      <alignment horizontal="left" wrapText="1"/>
      <protection hidden="1"/>
    </xf>
    <xf numFmtId="0" fontId="22" fillId="0" borderId="0" xfId="0" applyFont="1" applyAlignment="1" applyProtection="1">
      <alignment horizontal="left" vertical="center" wrapText="1"/>
      <protection hidden="1"/>
    </xf>
    <xf numFmtId="0" fontId="22" fillId="0" borderId="0" xfId="0" applyFont="1" applyAlignment="1" applyProtection="1">
      <alignment horizontal="left" vertical="center"/>
      <protection hidden="1"/>
    </xf>
    <xf numFmtId="0" fontId="0" fillId="0" borderId="0" xfId="0" applyAlignment="1" applyProtection="1">
      <alignment horizontal="left" vertical="center"/>
      <protection hidden="1"/>
    </xf>
    <xf numFmtId="0" fontId="2" fillId="0" borderId="29" xfId="0" applyFont="1" applyBorder="1" applyAlignment="1" applyProtection="1">
      <alignment wrapText="1"/>
      <protection hidden="1"/>
    </xf>
    <xf numFmtId="0" fontId="4" fillId="0" borderId="0" xfId="0" applyFont="1" applyAlignment="1" applyProtection="1">
      <alignment wrapText="1"/>
      <protection hidden="1"/>
    </xf>
    <xf numFmtId="0" fontId="0" fillId="0" borderId="0" xfId="0" applyProtection="1">
      <protection hidden="1"/>
    </xf>
    <xf numFmtId="0" fontId="5" fillId="0" borderId="14" xfId="0" applyFont="1" applyBorder="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5" fillId="0" borderId="21" xfId="0" applyFont="1" applyBorder="1" applyAlignment="1" applyProtection="1">
      <alignment horizontal="center" vertical="center"/>
      <protection hidden="1"/>
    </xf>
    <xf numFmtId="0" fontId="7" fillId="0" borderId="0" xfId="0" applyFont="1" applyAlignment="1" applyProtection="1">
      <alignment horizontal="left" vertical="center"/>
      <protection hidden="1"/>
    </xf>
    <xf numFmtId="0" fontId="8" fillId="8" borderId="22" xfId="0" applyFont="1" applyFill="1" applyBorder="1" applyAlignment="1" applyProtection="1">
      <alignment horizontal="center"/>
      <protection hidden="1"/>
    </xf>
    <xf numFmtId="0" fontId="8" fillId="8" borderId="24" xfId="0" applyFont="1" applyFill="1" applyBorder="1" applyAlignment="1" applyProtection="1">
      <alignment horizontal="center"/>
      <protection hidden="1"/>
    </xf>
    <xf numFmtId="0" fontId="8" fillId="8" borderId="23" xfId="0" applyFont="1" applyFill="1" applyBorder="1" applyAlignment="1" applyProtection="1">
      <alignment horizontal="center"/>
      <protection hidden="1"/>
    </xf>
    <xf numFmtId="0" fontId="19" fillId="0" borderId="0" xfId="0" applyFont="1" applyAlignment="1" applyProtection="1">
      <alignment horizontal="left" vertical="top" wrapText="1"/>
      <protection hidden="1"/>
    </xf>
    <xf numFmtId="0" fontId="8" fillId="0" borderId="0" xfId="0" applyFont="1" applyAlignment="1">
      <alignment horizontal="center" vertical="center" wrapText="1"/>
    </xf>
    <xf numFmtId="0" fontId="5" fillId="0" borderId="0" xfId="3" applyFont="1" applyAlignment="1">
      <alignment horizontal="center" vertical="center"/>
    </xf>
    <xf numFmtId="0" fontId="2" fillId="0" borderId="0" xfId="0" applyFont="1" applyAlignment="1" applyProtection="1">
      <alignment horizontal="left" wrapText="1"/>
      <protection locked="0"/>
    </xf>
    <xf numFmtId="0" fontId="6" fillId="0" borderId="0" xfId="10" applyFont="1" applyAlignment="1" applyProtection="1">
      <alignment horizontal="left" vertical="top" wrapText="1"/>
      <protection locked="0"/>
    </xf>
    <xf numFmtId="0" fontId="2" fillId="0" borderId="0" xfId="10" applyAlignment="1" applyProtection="1">
      <alignment horizontal="left" vertical="top" wrapText="1"/>
      <protection locked="0"/>
    </xf>
    <xf numFmtId="0" fontId="49" fillId="0" borderId="0" xfId="10" applyFont="1" applyAlignment="1">
      <alignment horizontal="center"/>
    </xf>
    <xf numFmtId="0" fontId="50" fillId="8" borderId="0" xfId="10" applyFont="1" applyFill="1" applyAlignment="1">
      <alignment horizontal="center"/>
    </xf>
    <xf numFmtId="0" fontId="38" fillId="0" borderId="0" xfId="10" applyFont="1" applyAlignment="1" applyProtection="1">
      <alignment horizontal="center" vertical="top" wrapText="1"/>
      <protection locked="0"/>
    </xf>
    <xf numFmtId="0" fontId="5" fillId="0" borderId="1" xfId="10" applyFont="1" applyBorder="1" applyAlignment="1">
      <alignment horizontal="center"/>
    </xf>
    <xf numFmtId="0" fontId="2" fillId="0" borderId="0" xfId="10" applyAlignment="1">
      <alignment horizontal="center" vertical="top"/>
    </xf>
    <xf numFmtId="0" fontId="13" fillId="0" borderId="1" xfId="3" applyFont="1" applyBorder="1" applyAlignment="1" applyProtection="1">
      <alignment horizontal="center"/>
      <protection locked="0"/>
    </xf>
    <xf numFmtId="0" fontId="49" fillId="0" borderId="0" xfId="3" applyFont="1" applyAlignment="1">
      <alignment horizontal="center"/>
    </xf>
    <xf numFmtId="0" fontId="50" fillId="8" borderId="0" xfId="3" applyFont="1" applyFill="1" applyAlignment="1">
      <alignment horizontal="center"/>
    </xf>
    <xf numFmtId="0" fontId="16" fillId="0" borderId="0" xfId="3" applyFont="1" applyAlignment="1">
      <alignment horizontal="left" vertical="top" wrapText="1"/>
    </xf>
    <xf numFmtId="0" fontId="5" fillId="0" borderId="1" xfId="3" applyFont="1" applyBorder="1" applyAlignment="1">
      <alignment horizontal="center"/>
    </xf>
    <xf numFmtId="0" fontId="2" fillId="0" borderId="43" xfId="3" applyBorder="1" applyAlignment="1">
      <alignment horizontal="center"/>
    </xf>
    <xf numFmtId="0" fontId="52" fillId="0" borderId="0" xfId="3" applyFont="1" applyAlignment="1" applyProtection="1">
      <alignment horizontal="center"/>
      <protection locked="0"/>
    </xf>
    <xf numFmtId="0" fontId="2" fillId="0" borderId="0" xfId="12" applyAlignment="1">
      <alignment horizontal="left" vertical="top" wrapText="1"/>
    </xf>
    <xf numFmtId="0" fontId="2" fillId="0" borderId="0" xfId="0" quotePrefix="1" applyFont="1" applyAlignment="1" applyProtection="1">
      <alignment horizontal="center" vertical="center" textRotation="90"/>
      <protection hidden="1"/>
    </xf>
    <xf numFmtId="0" fontId="4" fillId="0" borderId="0" xfId="0" quotePrefix="1" applyFont="1" applyAlignment="1" applyProtection="1">
      <alignment horizontal="center" vertical="center" textRotation="90"/>
      <protection hidden="1"/>
    </xf>
    <xf numFmtId="0" fontId="21" fillId="0" borderId="22" xfId="0" applyFont="1" applyBorder="1" applyAlignment="1" applyProtection="1">
      <alignment horizontal="center" vertical="center" wrapText="1"/>
      <protection hidden="1"/>
    </xf>
    <xf numFmtId="0" fontId="21" fillId="0" borderId="23" xfId="0" applyFont="1" applyBorder="1" applyAlignment="1" applyProtection="1">
      <alignment horizontal="center" vertical="center" wrapText="1"/>
      <protection hidden="1"/>
    </xf>
    <xf numFmtId="0" fontId="16" fillId="0" borderId="0" xfId="0" applyFont="1" applyAlignment="1" applyProtection="1">
      <alignment horizontal="center" vertical="center"/>
      <protection hidden="1"/>
    </xf>
    <xf numFmtId="0" fontId="16" fillId="0" borderId="0" xfId="0" applyFont="1" applyAlignment="1" applyProtection="1">
      <alignment horizontal="center"/>
      <protection hidden="1"/>
    </xf>
    <xf numFmtId="49" fontId="8" fillId="0" borderId="19" xfId="0" applyNumberFormat="1" applyFont="1" applyBorder="1" applyAlignment="1" applyProtection="1">
      <alignment horizontal="center" vertical="center" wrapText="1"/>
      <protection locked="0"/>
    </xf>
    <xf numFmtId="0" fontId="2" fillId="8" borderId="0" xfId="0" applyFont="1" applyFill="1" applyAlignment="1" applyProtection="1">
      <alignment horizontal="center"/>
      <protection locked="0"/>
    </xf>
    <xf numFmtId="0" fontId="2" fillId="0" borderId="43" xfId="10" applyBorder="1" applyAlignment="1">
      <alignment horizontal="center" vertical="top"/>
    </xf>
    <xf numFmtId="0" fontId="2" fillId="8" borderId="0" xfId="3" applyFill="1" applyAlignment="1" applyProtection="1">
      <alignment horizontal="center"/>
      <protection hidden="1"/>
    </xf>
    <xf numFmtId="0" fontId="2" fillId="10" borderId="0" xfId="3" applyFill="1" applyAlignment="1" applyProtection="1">
      <alignment horizontal="center"/>
      <protection hidden="1"/>
    </xf>
  </cellXfs>
  <cellStyles count="13">
    <cellStyle name="Comma" xfId="1" builtinId="3"/>
    <cellStyle name="Currency" xfId="11" builtinId="4"/>
    <cellStyle name="Currency 2" xfId="8" xr:uid="{00000000-0005-0000-0000-000001000000}"/>
    <cellStyle name="Hyperlink" xfId="2" builtinId="8"/>
    <cellStyle name="Normal" xfId="0" builtinId="0"/>
    <cellStyle name="Normal 2" xfId="3" xr:uid="{00000000-0005-0000-0000-000004000000}"/>
    <cellStyle name="Normal 2 2" xfId="12" xr:uid="{A80FD7DE-EA65-4427-B59A-8A64BDB3BB06}"/>
    <cellStyle name="Normal 3" xfId="9" xr:uid="{00000000-0005-0000-0000-000005000000}"/>
    <cellStyle name="Normal 3 2" xfId="10" xr:uid="{00000000-0005-0000-0000-000006000000}"/>
    <cellStyle name="Normal_For Upload" xfId="4" xr:uid="{00000000-0005-0000-0000-000007000000}"/>
    <cellStyle name="Normal_For Upload_1" xfId="5" xr:uid="{00000000-0005-0000-0000-000008000000}"/>
    <cellStyle name="Normal_FUNDSUM.XLS" xfId="6" xr:uid="{00000000-0005-0000-0000-000009000000}"/>
    <cellStyle name="Percent" xfId="7" builtinId="5"/>
  </cellStyles>
  <dxfs count="0"/>
  <tableStyles count="0" defaultTableStyle="TableStyleMedium9"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jeff.schreier@nebraska.gov" TargetMode="External"/><Relationship Id="rId7" Type="http://schemas.openxmlformats.org/officeDocument/2006/relationships/comments" Target="../comments1.xml"/><Relationship Id="rId2" Type="http://schemas.openxmlformats.org/officeDocument/2006/relationships/hyperlink" Target="mailto:Deann.Haeffner@nebraska.gov" TargetMode="External"/><Relationship Id="rId1" Type="http://schemas.openxmlformats.org/officeDocument/2006/relationships/hyperlink" Target="http://www.auditors.nebraska.gov/" TargetMode="External"/><Relationship Id="rId6" Type="http://schemas.openxmlformats.org/officeDocument/2006/relationships/vmlDrawing" Target="../drawings/vmlDrawing1.vml"/><Relationship Id="rId5" Type="http://schemas.openxmlformats.org/officeDocument/2006/relationships/customProperty" Target="../customProperty4.bin"/><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34"/>
  <sheetViews>
    <sheetView workbookViewId="0">
      <selection activeCell="C24" sqref="C24"/>
    </sheetView>
  </sheetViews>
  <sheetFormatPr defaultRowHeight="12.75" x14ac:dyDescent="0.2"/>
  <cols>
    <col min="1" max="1" width="3.7109375" customWidth="1"/>
    <col min="2" max="2" width="5.7109375" customWidth="1"/>
    <col min="3" max="3" width="100.7109375" customWidth="1"/>
    <col min="4" max="5" width="50.7109375" customWidth="1"/>
  </cols>
  <sheetData>
    <row r="1" spans="1:4" ht="21" thickBot="1" x14ac:dyDescent="0.35">
      <c r="A1" s="300" t="s">
        <v>243</v>
      </c>
      <c r="B1" s="300"/>
      <c r="C1" s="300"/>
    </row>
    <row r="2" spans="1:4" ht="24.95" customHeight="1" thickTop="1" thickBot="1" x14ac:dyDescent="0.3">
      <c r="A2" s="97" t="s">
        <v>244</v>
      </c>
      <c r="B2" s="39"/>
      <c r="C2" s="98"/>
      <c r="D2" s="99"/>
    </row>
    <row r="3" spans="1:4" ht="15.75" thickBot="1" x14ac:dyDescent="0.3">
      <c r="A3" s="39"/>
      <c r="B3" s="100"/>
      <c r="C3" s="98" t="s">
        <v>410</v>
      </c>
      <c r="D3" s="101"/>
    </row>
    <row r="4" spans="1:4" ht="15.75" thickBot="1" x14ac:dyDescent="0.3">
      <c r="A4" s="39"/>
      <c r="B4" s="100"/>
      <c r="C4" s="98" t="s">
        <v>269</v>
      </c>
      <c r="D4" s="101"/>
    </row>
    <row r="5" spans="1:4" ht="24.95" customHeight="1" thickBot="1" x14ac:dyDescent="0.3">
      <c r="A5" s="97" t="s">
        <v>245</v>
      </c>
      <c r="B5" s="39"/>
      <c r="C5" s="102"/>
      <c r="D5" s="99"/>
    </row>
    <row r="6" spans="1:4" ht="15.75" thickBot="1" x14ac:dyDescent="0.3">
      <c r="A6" s="39"/>
      <c r="B6" s="100"/>
      <c r="C6" s="98" t="s">
        <v>261</v>
      </c>
    </row>
    <row r="7" spans="1:4" ht="15.75" thickBot="1" x14ac:dyDescent="0.3">
      <c r="A7" s="39"/>
      <c r="B7" s="100"/>
      <c r="C7" s="98" t="s">
        <v>262</v>
      </c>
    </row>
    <row r="8" spans="1:4" ht="15.75" thickBot="1" x14ac:dyDescent="0.3">
      <c r="A8" s="39"/>
      <c r="B8" s="100"/>
      <c r="C8" s="98" t="s">
        <v>263</v>
      </c>
    </row>
    <row r="9" spans="1:4" ht="15.75" thickBot="1" x14ac:dyDescent="0.3">
      <c r="A9" s="39"/>
      <c r="B9" s="100"/>
      <c r="C9" s="98" t="s">
        <v>264</v>
      </c>
    </row>
    <row r="10" spans="1:4" ht="15.75" thickBot="1" x14ac:dyDescent="0.3">
      <c r="A10" s="39"/>
      <c r="B10" s="100"/>
      <c r="C10" s="98" t="s">
        <v>265</v>
      </c>
    </row>
    <row r="11" spans="1:4" ht="24.95" customHeight="1" thickBot="1" x14ac:dyDescent="0.3">
      <c r="A11" s="97" t="s">
        <v>246</v>
      </c>
      <c r="B11" s="39"/>
      <c r="C11" s="102"/>
      <c r="D11" s="99"/>
    </row>
    <row r="12" spans="1:4" ht="15.75" thickBot="1" x14ac:dyDescent="0.3">
      <c r="A12" s="39"/>
      <c r="B12" s="100"/>
      <c r="C12" s="98" t="s">
        <v>247</v>
      </c>
    </row>
    <row r="13" spans="1:4" ht="24.95" customHeight="1" thickBot="1" x14ac:dyDescent="0.3">
      <c r="A13" s="97" t="s">
        <v>345</v>
      </c>
      <c r="B13" s="39"/>
      <c r="C13" s="102"/>
      <c r="D13" s="99"/>
    </row>
    <row r="14" spans="1:4" ht="15.75" thickBot="1" x14ac:dyDescent="0.3">
      <c r="A14" s="39"/>
      <c r="B14" s="100"/>
      <c r="C14" s="98" t="s">
        <v>248</v>
      </c>
    </row>
    <row r="15" spans="1:4" ht="15.75" thickBot="1" x14ac:dyDescent="0.3">
      <c r="A15" s="39"/>
      <c r="B15" s="100"/>
      <c r="C15" s="98" t="s">
        <v>266</v>
      </c>
    </row>
    <row r="16" spans="1:4" ht="15.75" thickBot="1" x14ac:dyDescent="0.3">
      <c r="A16" s="39"/>
      <c r="B16" s="100"/>
      <c r="C16" s="98" t="s">
        <v>267</v>
      </c>
    </row>
    <row r="17" spans="1:4" ht="15.75" thickBot="1" x14ac:dyDescent="0.3">
      <c r="A17" s="39"/>
      <c r="B17" s="100"/>
      <c r="C17" s="98" t="s">
        <v>271</v>
      </c>
    </row>
    <row r="18" spans="1:4" ht="15.75" thickBot="1" x14ac:dyDescent="0.3">
      <c r="A18" s="39"/>
      <c r="B18" s="100"/>
      <c r="C18" s="98" t="s">
        <v>270</v>
      </c>
    </row>
    <row r="19" spans="1:4" ht="15.75" thickBot="1" x14ac:dyDescent="0.3">
      <c r="A19" s="39"/>
      <c r="B19" s="100"/>
      <c r="C19" s="98" t="s">
        <v>272</v>
      </c>
    </row>
    <row r="20" spans="1:4" ht="24.95" customHeight="1" thickBot="1" x14ac:dyDescent="0.3">
      <c r="A20" s="97" t="s">
        <v>346</v>
      </c>
      <c r="B20" s="39"/>
      <c r="C20" s="102"/>
      <c r="D20" s="99"/>
    </row>
    <row r="21" spans="1:4" ht="15.75" thickBot="1" x14ac:dyDescent="0.3">
      <c r="A21" s="39"/>
      <c r="B21" s="100"/>
      <c r="C21" s="98" t="s">
        <v>365</v>
      </c>
    </row>
    <row r="22" spans="1:4" ht="15.75" thickBot="1" x14ac:dyDescent="0.3">
      <c r="A22" s="39"/>
      <c r="B22" s="100"/>
      <c r="C22" s="98" t="s">
        <v>249</v>
      </c>
    </row>
    <row r="23" spans="1:4" ht="24.75" customHeight="1" thickBot="1" x14ac:dyDescent="0.3">
      <c r="A23" s="97" t="s">
        <v>388</v>
      </c>
      <c r="B23" s="194"/>
      <c r="C23" s="98"/>
    </row>
    <row r="24" spans="1:4" ht="15.75" thickBot="1" x14ac:dyDescent="0.3">
      <c r="A24" s="39"/>
      <c r="B24" s="100"/>
      <c r="C24" s="98" t="s">
        <v>387</v>
      </c>
    </row>
    <row r="25" spans="1:4" ht="24.95" customHeight="1" thickBot="1" x14ac:dyDescent="0.3">
      <c r="A25" s="97" t="s">
        <v>250</v>
      </c>
      <c r="B25" s="39"/>
      <c r="C25" s="102"/>
      <c r="D25" s="99"/>
    </row>
    <row r="26" spans="1:4" ht="15.75" thickBot="1" x14ac:dyDescent="0.3">
      <c r="A26" s="39"/>
      <c r="B26" s="100"/>
      <c r="C26" s="98" t="s">
        <v>251</v>
      </c>
    </row>
    <row r="27" spans="1:4" ht="15.75" thickBot="1" x14ac:dyDescent="0.3">
      <c r="A27" s="39"/>
      <c r="B27" s="100"/>
      <c r="C27" s="98" t="s">
        <v>252</v>
      </c>
    </row>
    <row r="28" spans="1:4" ht="15.75" thickBot="1" x14ac:dyDescent="0.3">
      <c r="A28" s="39"/>
      <c r="B28" s="100"/>
      <c r="C28" s="98" t="s">
        <v>253</v>
      </c>
    </row>
    <row r="29" spans="1:4" ht="30.75" thickBot="1" x14ac:dyDescent="0.3">
      <c r="A29" s="39"/>
      <c r="B29" s="100"/>
      <c r="C29" s="98" t="s">
        <v>254</v>
      </c>
    </row>
    <row r="30" spans="1:4" ht="15.75" thickBot="1" x14ac:dyDescent="0.3">
      <c r="A30" s="39"/>
      <c r="B30" s="100"/>
      <c r="C30" s="98" t="s">
        <v>255</v>
      </c>
    </row>
    <row r="31" spans="1:4" ht="15.75" thickBot="1" x14ac:dyDescent="0.3">
      <c r="A31" s="39"/>
      <c r="B31" s="100"/>
      <c r="C31" s="98" t="s">
        <v>364</v>
      </c>
    </row>
    <row r="32" spans="1:4" x14ac:dyDescent="0.2">
      <c r="A32" s="39"/>
      <c r="B32" s="39"/>
      <c r="C32" s="103"/>
    </row>
    <row r="33" spans="1:3" x14ac:dyDescent="0.2">
      <c r="A33" s="39"/>
      <c r="B33" s="39"/>
      <c r="C33" s="103"/>
    </row>
    <row r="34" spans="1:3" x14ac:dyDescent="0.2">
      <c r="A34" s="39"/>
      <c r="B34" s="39"/>
      <c r="C34" s="39"/>
    </row>
  </sheetData>
  <mergeCells count="1">
    <mergeCell ref="A1:C1"/>
  </mergeCells>
  <printOptions horizontalCentered="1" verticalCentered="1"/>
  <pageMargins left="0.2" right="0.2" top="0.25" bottom="0.25" header="0.3" footer="0.3"/>
  <pageSetup scale="95" orientation="portrait" r:id="rId1"/>
  <customProperties>
    <customPr name="OrphanNamesChecke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4"/>
  <sheetViews>
    <sheetView zoomScaleNormal="100" workbookViewId="0">
      <selection activeCell="C17" sqref="C17"/>
    </sheetView>
  </sheetViews>
  <sheetFormatPr defaultColWidth="9.140625" defaultRowHeight="12" x14ac:dyDescent="0.2"/>
  <cols>
    <col min="1" max="1" width="29.85546875" style="178" customWidth="1"/>
    <col min="2" max="2" width="17.7109375" style="178" customWidth="1"/>
    <col min="3" max="3" width="38.28515625" style="178" customWidth="1"/>
    <col min="4" max="4" width="15.85546875" style="178" customWidth="1"/>
    <col min="5" max="8" width="9.140625" style="178"/>
    <col min="9" max="9" width="30.28515625" style="178" customWidth="1"/>
    <col min="10" max="11" width="22.140625" style="178" customWidth="1"/>
    <col min="12" max="12" width="13.140625" style="178" customWidth="1"/>
    <col min="13" max="13" width="21.7109375" style="178" customWidth="1"/>
    <col min="14" max="16384" width="9.140625" style="178"/>
  </cols>
  <sheetData>
    <row r="1" spans="1:13" ht="16.5" customHeight="1" x14ac:dyDescent="0.25">
      <c r="A1" s="400" t="s">
        <v>350</v>
      </c>
      <c r="B1" s="400"/>
      <c r="C1" s="400"/>
      <c r="D1" s="400"/>
      <c r="E1" s="177"/>
    </row>
    <row r="2" spans="1:13" ht="16.5" x14ac:dyDescent="0.25">
      <c r="A2" s="401" t="s">
        <v>444</v>
      </c>
      <c r="B2" s="401"/>
      <c r="C2" s="401"/>
      <c r="D2" s="401"/>
    </row>
    <row r="3" spans="1:13" ht="22.5" customHeight="1" x14ac:dyDescent="0.25">
      <c r="A3" s="403" t="str">
        <f>'Basic Data Input'!B7</f>
        <v>___________________________________</v>
      </c>
      <c r="B3" s="403"/>
      <c r="C3" s="403"/>
      <c r="D3" s="403"/>
      <c r="I3" s="402" t="s">
        <v>372</v>
      </c>
      <c r="J3" s="402"/>
      <c r="K3" s="402"/>
      <c r="L3" s="402"/>
      <c r="M3" s="402"/>
    </row>
    <row r="4" spans="1:13" ht="24" customHeight="1" x14ac:dyDescent="0.2">
      <c r="A4" s="404" t="s">
        <v>351</v>
      </c>
      <c r="B4" s="404"/>
      <c r="C4" s="404"/>
      <c r="D4" s="404"/>
      <c r="E4" s="179"/>
      <c r="J4" s="196"/>
      <c r="K4" s="196"/>
      <c r="L4" s="196"/>
    </row>
    <row r="5" spans="1:13" ht="40.5" customHeight="1" thickBot="1" x14ac:dyDescent="0.25">
      <c r="A5" s="188" t="s">
        <v>352</v>
      </c>
      <c r="B5" s="188" t="s">
        <v>353</v>
      </c>
      <c r="C5" s="188" t="s">
        <v>354</v>
      </c>
      <c r="D5" s="188" t="s">
        <v>355</v>
      </c>
      <c r="H5" s="192">
        <v>1</v>
      </c>
      <c r="I5" s="398" t="s">
        <v>373</v>
      </c>
      <c r="J5" s="398"/>
      <c r="K5" s="398"/>
      <c r="L5" s="398"/>
      <c r="M5" s="398"/>
    </row>
    <row r="6" spans="1:13" ht="35.1" customHeight="1" x14ac:dyDescent="0.2">
      <c r="A6" s="181"/>
      <c r="B6" s="181"/>
      <c r="C6" s="181"/>
      <c r="D6" s="180"/>
      <c r="H6" s="192">
        <v>2</v>
      </c>
      <c r="I6" s="398" t="s">
        <v>374</v>
      </c>
      <c r="J6" s="398"/>
      <c r="K6" s="398"/>
      <c r="L6" s="398"/>
      <c r="M6" s="398"/>
    </row>
    <row r="7" spans="1:13" ht="35.1" customHeight="1" x14ac:dyDescent="0.2">
      <c r="A7" s="181"/>
      <c r="B7" s="181"/>
      <c r="C7" s="181"/>
      <c r="D7" s="182"/>
      <c r="H7" s="192">
        <v>3</v>
      </c>
      <c r="I7" s="398" t="s">
        <v>375</v>
      </c>
      <c r="J7" s="398"/>
      <c r="K7" s="398"/>
      <c r="L7" s="398"/>
      <c r="M7" s="398"/>
    </row>
    <row r="8" spans="1:13" ht="35.1" customHeight="1" x14ac:dyDescent="0.2">
      <c r="A8" s="181"/>
      <c r="B8" s="181"/>
      <c r="C8" s="181"/>
      <c r="D8" s="182"/>
      <c r="H8" s="192">
        <v>4</v>
      </c>
      <c r="I8" s="398" t="s">
        <v>376</v>
      </c>
      <c r="J8" s="398"/>
      <c r="K8" s="398"/>
      <c r="L8" s="398"/>
      <c r="M8" s="398"/>
    </row>
    <row r="9" spans="1:13" ht="35.1" customHeight="1" x14ac:dyDescent="0.2">
      <c r="A9" s="181"/>
      <c r="B9" s="181"/>
      <c r="C9" s="181"/>
      <c r="D9" s="182"/>
      <c r="H9" s="192">
        <v>5</v>
      </c>
      <c r="I9" s="192" t="s">
        <v>401</v>
      </c>
    </row>
    <row r="10" spans="1:13" ht="35.1" customHeight="1" x14ac:dyDescent="0.2">
      <c r="A10" s="181"/>
      <c r="B10" s="181"/>
      <c r="C10" s="181"/>
      <c r="D10" s="182"/>
      <c r="I10" s="398" t="s">
        <v>377</v>
      </c>
      <c r="J10" s="398"/>
      <c r="K10" s="398"/>
      <c r="L10" s="398"/>
      <c r="M10" s="398"/>
    </row>
    <row r="11" spans="1:13" ht="35.1" customHeight="1" x14ac:dyDescent="0.2">
      <c r="A11" s="181"/>
      <c r="B11" s="181"/>
      <c r="C11" s="181"/>
      <c r="D11" s="182"/>
      <c r="I11" s="399" t="s">
        <v>378</v>
      </c>
      <c r="J11" s="399"/>
      <c r="K11" s="399"/>
      <c r="L11" s="399"/>
      <c r="M11" s="399"/>
    </row>
    <row r="12" spans="1:13" ht="35.1" customHeight="1" x14ac:dyDescent="0.2">
      <c r="A12" s="181"/>
      <c r="B12" s="181"/>
      <c r="C12" s="181"/>
      <c r="D12" s="182"/>
      <c r="I12" s="399"/>
      <c r="J12" s="399"/>
      <c r="K12" s="399"/>
      <c r="L12" s="399"/>
      <c r="M12" s="399"/>
    </row>
    <row r="13" spans="1:13" ht="35.1" customHeight="1" x14ac:dyDescent="0.25">
      <c r="A13" s="181"/>
      <c r="B13" s="181"/>
      <c r="C13" s="181"/>
      <c r="D13" s="182"/>
      <c r="I13" s="183" t="s">
        <v>356</v>
      </c>
    </row>
    <row r="14" spans="1:13" ht="35.1" customHeight="1" x14ac:dyDescent="0.2">
      <c r="A14" s="181"/>
      <c r="B14" s="181"/>
      <c r="C14" s="181"/>
      <c r="D14" s="182"/>
      <c r="I14" s="184" t="s">
        <v>352</v>
      </c>
      <c r="J14" s="184" t="s">
        <v>353</v>
      </c>
      <c r="K14" s="184" t="s">
        <v>354</v>
      </c>
      <c r="L14" s="184" t="s">
        <v>355</v>
      </c>
    </row>
    <row r="15" spans="1:13" ht="35.1" customHeight="1" x14ac:dyDescent="0.2">
      <c r="A15" s="181"/>
      <c r="B15" s="181"/>
      <c r="C15" s="181"/>
      <c r="D15" s="182"/>
      <c r="I15" s="185" t="s">
        <v>357</v>
      </c>
      <c r="J15" s="185" t="s">
        <v>358</v>
      </c>
      <c r="K15" s="185" t="s">
        <v>359</v>
      </c>
      <c r="L15" s="186">
        <v>25000</v>
      </c>
    </row>
    <row r="16" spans="1:13" ht="35.1" customHeight="1" x14ac:dyDescent="0.2">
      <c r="A16" s="181"/>
      <c r="B16" s="181"/>
      <c r="C16" s="181"/>
      <c r="D16" s="182"/>
    </row>
    <row r="17" spans="1:6" ht="35.1" customHeight="1" x14ac:dyDescent="0.2">
      <c r="A17" s="181"/>
      <c r="B17" s="181"/>
      <c r="C17" s="181"/>
      <c r="D17" s="182"/>
    </row>
    <row r="18" spans="1:6" ht="35.1" customHeight="1" x14ac:dyDescent="0.2">
      <c r="A18" s="181"/>
      <c r="B18" s="181"/>
      <c r="C18" s="181"/>
      <c r="D18" s="182"/>
    </row>
    <row r="19" spans="1:6" ht="35.1" customHeight="1" x14ac:dyDescent="0.2">
      <c r="A19" s="181"/>
      <c r="B19" s="181"/>
      <c r="C19" s="181"/>
      <c r="D19" s="182"/>
    </row>
    <row r="20" spans="1:6" ht="35.1" customHeight="1" x14ac:dyDescent="0.2">
      <c r="A20" s="181"/>
      <c r="B20" s="181"/>
      <c r="C20" s="181"/>
      <c r="D20" s="182"/>
    </row>
    <row r="21" spans="1:6" ht="35.1" customHeight="1" x14ac:dyDescent="0.2">
      <c r="A21" s="181"/>
      <c r="B21" s="181"/>
      <c r="C21" s="181"/>
      <c r="D21" s="182"/>
    </row>
    <row r="22" spans="1:6" ht="35.1" customHeight="1" x14ac:dyDescent="0.2">
      <c r="A22" s="181"/>
      <c r="B22" s="181"/>
      <c r="C22" s="181"/>
      <c r="D22" s="182"/>
    </row>
    <row r="23" spans="1:6" ht="24.75" customHeight="1" thickBot="1" x14ac:dyDescent="0.25">
      <c r="C23" s="209" t="s">
        <v>360</v>
      </c>
      <c r="D23" s="210">
        <f>SUM(D6:D22)</f>
        <v>0</v>
      </c>
      <c r="F23" s="178" t="s">
        <v>369</v>
      </c>
    </row>
    <row r="24" spans="1:6" ht="12.75" thickTop="1" x14ac:dyDescent="0.2"/>
  </sheetData>
  <sheetProtection sheet="1" objects="1" scenarios="1"/>
  <mergeCells count="11">
    <mergeCell ref="I8:M8"/>
    <mergeCell ref="I10:M10"/>
    <mergeCell ref="I11:M12"/>
    <mergeCell ref="A1:D1"/>
    <mergeCell ref="A2:D2"/>
    <mergeCell ref="I3:M3"/>
    <mergeCell ref="I5:M5"/>
    <mergeCell ref="I6:M6"/>
    <mergeCell ref="I7:M7"/>
    <mergeCell ref="A3:D3"/>
    <mergeCell ref="A4:D4"/>
  </mergeCells>
  <pageMargins left="0.28999999999999998" right="0.24" top="0.36" bottom="0.39" header="0.23" footer="0.25"/>
  <pageSetup orientation="portrait" r:id="rId1"/>
  <headerFooter alignWithMargins="0"/>
  <customProperties>
    <customPr name="OrphanNamesChecke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23"/>
  <sheetViews>
    <sheetView zoomScaleNormal="100" workbookViewId="0">
      <selection activeCell="A15" sqref="A15:C15"/>
    </sheetView>
  </sheetViews>
  <sheetFormatPr defaultColWidth="9.140625" defaultRowHeight="12" x14ac:dyDescent="0.2"/>
  <cols>
    <col min="1" max="1" width="34.85546875" style="189" customWidth="1"/>
    <col min="2" max="2" width="17.42578125" style="189" customWidth="1"/>
    <col min="3" max="3" width="43.140625" style="189" customWidth="1"/>
    <col min="4" max="16384" width="9.140625" style="189"/>
  </cols>
  <sheetData>
    <row r="1" spans="1:5" ht="16.5" x14ac:dyDescent="0.25">
      <c r="A1" s="406" t="s">
        <v>361</v>
      </c>
      <c r="B1" s="406"/>
      <c r="C1" s="406"/>
      <c r="D1" s="201"/>
      <c r="E1" s="201"/>
    </row>
    <row r="2" spans="1:5" ht="16.5" x14ac:dyDescent="0.25">
      <c r="A2" s="407" t="s">
        <v>444</v>
      </c>
      <c r="B2" s="407"/>
      <c r="C2" s="407"/>
    </row>
    <row r="3" spans="1:5" ht="9" customHeight="1" x14ac:dyDescent="0.25">
      <c r="A3" s="211"/>
      <c r="B3" s="211"/>
      <c r="C3" s="211"/>
    </row>
    <row r="4" spans="1:5" ht="29.1" customHeight="1" x14ac:dyDescent="0.25">
      <c r="A4" s="409" t="str">
        <f>'Basic Data Input'!B7</f>
        <v>___________________________________</v>
      </c>
      <c r="B4" s="409"/>
      <c r="C4" s="409"/>
    </row>
    <row r="5" spans="1:5" ht="14.25" x14ac:dyDescent="0.2">
      <c r="A5" s="410" t="s">
        <v>351</v>
      </c>
      <c r="B5" s="410"/>
      <c r="C5" s="410"/>
      <c r="D5" s="190"/>
      <c r="E5" s="190"/>
    </row>
    <row r="6" spans="1:5" x14ac:dyDescent="0.2">
      <c r="A6" s="212"/>
      <c r="B6" s="212"/>
      <c r="C6" s="212"/>
    </row>
    <row r="7" spans="1:5" ht="36.75" customHeight="1" x14ac:dyDescent="0.2">
      <c r="A7" s="408" t="s">
        <v>362</v>
      </c>
      <c r="B7" s="408"/>
      <c r="C7" s="408"/>
    </row>
    <row r="8" spans="1:5" ht="24.75" customHeight="1" x14ac:dyDescent="0.2">
      <c r="A8" s="405"/>
      <c r="B8" s="405"/>
      <c r="C8" s="405"/>
    </row>
    <row r="9" spans="1:5" ht="24.75" customHeight="1" x14ac:dyDescent="0.2">
      <c r="A9" s="405"/>
      <c r="B9" s="405"/>
      <c r="C9" s="405"/>
    </row>
    <row r="10" spans="1:5" ht="24.75" customHeight="1" x14ac:dyDescent="0.2">
      <c r="A10" s="405"/>
      <c r="B10" s="405"/>
      <c r="C10" s="405"/>
    </row>
    <row r="11" spans="1:5" ht="24.75" customHeight="1" x14ac:dyDescent="0.2">
      <c r="A11" s="405"/>
      <c r="B11" s="405"/>
      <c r="C11" s="405"/>
    </row>
    <row r="12" spans="1:5" ht="24.75" customHeight="1" x14ac:dyDescent="0.2">
      <c r="A12" s="405"/>
      <c r="B12" s="405"/>
      <c r="C12" s="405"/>
    </row>
    <row r="13" spans="1:5" ht="24.75" customHeight="1" x14ac:dyDescent="0.2">
      <c r="A13" s="405"/>
      <c r="B13" s="405"/>
      <c r="C13" s="405"/>
    </row>
    <row r="14" spans="1:5" ht="24.75" customHeight="1" x14ac:dyDescent="0.2">
      <c r="A14" s="405"/>
      <c r="B14" s="405"/>
      <c r="C14" s="405"/>
    </row>
    <row r="15" spans="1:5" ht="24.75" customHeight="1" x14ac:dyDescent="0.2">
      <c r="A15" s="405"/>
      <c r="B15" s="405"/>
      <c r="C15" s="405"/>
    </row>
    <row r="16" spans="1:5" ht="24.75" customHeight="1" x14ac:dyDescent="0.2">
      <c r="A16" s="405"/>
      <c r="B16" s="405"/>
      <c r="C16" s="405"/>
    </row>
    <row r="17" spans="1:4" ht="24.75" customHeight="1" x14ac:dyDescent="0.2">
      <c r="A17" s="405"/>
      <c r="B17" s="405"/>
      <c r="C17" s="405"/>
    </row>
    <row r="18" spans="1:4" ht="24.75" customHeight="1" x14ac:dyDescent="0.2">
      <c r="A18" s="405"/>
      <c r="B18" s="405"/>
      <c r="C18" s="405"/>
    </row>
    <row r="19" spans="1:4" ht="24.75" customHeight="1" x14ac:dyDescent="0.2">
      <c r="A19" s="405"/>
      <c r="B19" s="405"/>
      <c r="C19" s="405"/>
    </row>
    <row r="20" spans="1:4" ht="24.75" customHeight="1" x14ac:dyDescent="0.2">
      <c r="A20" s="405"/>
      <c r="B20" s="405"/>
      <c r="C20" s="405"/>
    </row>
    <row r="21" spans="1:4" ht="24.75" customHeight="1" x14ac:dyDescent="0.2">
      <c r="A21" s="405"/>
      <c r="B21" s="405"/>
      <c r="C21" s="405"/>
    </row>
    <row r="23" spans="1:4" ht="15" x14ac:dyDescent="0.25">
      <c r="A23" s="411"/>
      <c r="B23" s="411"/>
      <c r="C23" s="411"/>
      <c r="D23" s="191"/>
    </row>
  </sheetData>
  <sheetProtection sheet="1" objects="1" scenarios="1"/>
  <mergeCells count="20">
    <mergeCell ref="A21:C21"/>
    <mergeCell ref="A23:C23"/>
    <mergeCell ref="A15:C15"/>
    <mergeCell ref="A16:C16"/>
    <mergeCell ref="A17:C17"/>
    <mergeCell ref="A18:C18"/>
    <mergeCell ref="A19:C19"/>
    <mergeCell ref="A20:C20"/>
    <mergeCell ref="A14:C14"/>
    <mergeCell ref="A1:C1"/>
    <mergeCell ref="A2:C2"/>
    <mergeCell ref="A7:C7"/>
    <mergeCell ref="A8:C8"/>
    <mergeCell ref="A9:C9"/>
    <mergeCell ref="A10:C10"/>
    <mergeCell ref="A11:C11"/>
    <mergeCell ref="A12:C12"/>
    <mergeCell ref="A13:C13"/>
    <mergeCell ref="A4:C4"/>
    <mergeCell ref="A5:C5"/>
  </mergeCells>
  <printOptions horizontalCentered="1"/>
  <pageMargins left="0.5" right="0.5" top="0.5" bottom="0.5" header="0.23" footer="0.25"/>
  <pageSetup orientation="portrait" r:id="rId1"/>
  <headerFooter alignWithMargins="0"/>
  <customProperties>
    <customPr name="OrphanNamesChecke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325"/>
  <sheetViews>
    <sheetView workbookViewId="0">
      <selection activeCell="E8" sqref="E8"/>
    </sheetView>
  </sheetViews>
  <sheetFormatPr defaultColWidth="9.140625" defaultRowHeight="12.75" x14ac:dyDescent="0.2"/>
  <cols>
    <col min="1" max="1" width="50.7109375" style="6" customWidth="1"/>
    <col min="2" max="2" width="20.7109375" style="6" customWidth="1"/>
    <col min="3" max="3" width="3.7109375" style="6" customWidth="1"/>
    <col min="4" max="4" width="13.7109375" style="6" customWidth="1"/>
    <col min="5" max="5" width="94.28515625" style="6" customWidth="1"/>
    <col min="6" max="8" width="13.7109375" style="6" customWidth="1"/>
    <col min="9" max="9" width="2.7109375" style="6" customWidth="1"/>
    <col min="10" max="10" width="18.7109375" style="6" customWidth="1"/>
    <col min="11" max="16384" width="9.140625" style="6"/>
  </cols>
  <sheetData>
    <row r="1" spans="1:10" ht="45" customHeight="1" thickBot="1" x14ac:dyDescent="0.35">
      <c r="A1" s="415" t="s">
        <v>41</v>
      </c>
      <c r="B1" s="416"/>
      <c r="C1" s="413" t="s">
        <v>423</v>
      </c>
      <c r="D1" s="16"/>
      <c r="E1" s="136" t="s">
        <v>318</v>
      </c>
      <c r="F1" s="16"/>
      <c r="G1" s="16"/>
      <c r="H1" s="16"/>
      <c r="I1" s="16"/>
      <c r="J1" s="16"/>
    </row>
    <row r="2" spans="1:10" ht="6" customHeight="1" x14ac:dyDescent="0.2">
      <c r="C2" s="414"/>
    </row>
    <row r="3" spans="1:10" x14ac:dyDescent="0.2">
      <c r="C3" s="414"/>
    </row>
    <row r="4" spans="1:10" ht="14.25" x14ac:dyDescent="0.2">
      <c r="A4" s="418" t="str">
        <f>CONCATENATE('Basic Data Input'!B7," ")</f>
        <v xml:space="preserve">___________________________________ </v>
      </c>
      <c r="B4" s="418"/>
      <c r="C4" s="414"/>
      <c r="E4" s="37" t="s">
        <v>319</v>
      </c>
    </row>
    <row r="5" spans="1:10" ht="25.5" hidden="1" x14ac:dyDescent="0.2">
      <c r="A5" s="356"/>
      <c r="B5" s="356"/>
      <c r="C5" s="414"/>
      <c r="E5" s="137" t="s">
        <v>320</v>
      </c>
    </row>
    <row r="6" spans="1:10" ht="20.100000000000001" hidden="1" customHeight="1" x14ac:dyDescent="0.2">
      <c r="A6" s="417"/>
      <c r="B6" s="417"/>
      <c r="C6" s="414"/>
      <c r="D6" s="16"/>
      <c r="E6" s="32"/>
      <c r="I6" s="38"/>
      <c r="J6" s="14"/>
    </row>
    <row r="7" spans="1:10" ht="12.75" customHeight="1" x14ac:dyDescent="0.2">
      <c r="C7" s="414"/>
    </row>
    <row r="8" spans="1:10" ht="26.1" customHeight="1" x14ac:dyDescent="0.2">
      <c r="A8" s="375" t="str">
        <f>CONCATENATE("PUBLIC NOTICE is hereby given, in compliance with the provisions of State Statute Sections 13-501 to 13-513, that the governing body will meet on the ",'Basic Data Input'!B14," day of ",'Basic Data Input'!B13," ",'Basic Data Input'!B15,", at ",'Basic Data Input'!B16," o'clock ",'Basic Data Input'!B17," at ",'Basic Data Input'!B18," for the purpose of hearing support, opposition, criticism, suggestions or observations of taxpayers relating to the following proposed budget.  The budget detail is available at the office of the Clerk during regular business hours.")</f>
        <v>PUBLIC NOTICE is hereby given, in compliance with the provisions of State Statute Sections 13-501 to 13-513, that the governing body will meet on the _____ day of _______________ 2026, at _____ o'clock AM or PM at _________________ ____________________ for the purpose of hearing support, opposition, criticism, suggestions or observations of taxpayers relating to the following proposed budget.  The budget detail is available at the office of the Clerk during regular business hours.</v>
      </c>
      <c r="B8" s="375"/>
      <c r="C8" s="414"/>
      <c r="E8" s="273" t="s">
        <v>348</v>
      </c>
      <c r="F8" s="69"/>
      <c r="G8" s="69"/>
      <c r="H8" s="69"/>
      <c r="I8" s="69"/>
      <c r="J8" s="69"/>
    </row>
    <row r="9" spans="1:10" ht="26.1" customHeight="1" x14ac:dyDescent="0.2">
      <c r="A9" s="375"/>
      <c r="B9" s="375"/>
      <c r="C9" s="414"/>
      <c r="E9" s="273"/>
      <c r="F9" s="69"/>
      <c r="G9" s="69"/>
      <c r="H9" s="69"/>
      <c r="I9" s="69"/>
      <c r="J9" s="69"/>
    </row>
    <row r="10" spans="1:10" ht="26.1" customHeight="1" x14ac:dyDescent="0.2">
      <c r="A10" s="375"/>
      <c r="B10" s="375"/>
      <c r="C10" s="414"/>
      <c r="E10" s="37" t="s">
        <v>321</v>
      </c>
      <c r="F10" s="69"/>
      <c r="G10" s="69"/>
      <c r="H10" s="69"/>
      <c r="I10" s="69"/>
      <c r="J10" s="69"/>
    </row>
    <row r="11" spans="1:10" ht="26.1" customHeight="1" x14ac:dyDescent="0.2">
      <c r="A11" s="375"/>
      <c r="B11" s="375"/>
      <c r="C11" s="414"/>
      <c r="E11" s="394" t="s">
        <v>422</v>
      </c>
      <c r="F11" s="69"/>
      <c r="G11" s="69"/>
      <c r="H11" s="69"/>
      <c r="I11" s="69"/>
      <c r="J11" s="69"/>
    </row>
    <row r="12" spans="1:10" x14ac:dyDescent="0.2">
      <c r="C12" s="414"/>
      <c r="E12" s="394"/>
    </row>
    <row r="13" spans="1:10" ht="18" customHeight="1" x14ac:dyDescent="0.2">
      <c r="A13" s="33" t="s">
        <v>445</v>
      </c>
      <c r="B13" s="48">
        <f>'Total All Funds - Page 2'!C22</f>
        <v>0</v>
      </c>
      <c r="C13" s="414"/>
    </row>
    <row r="14" spans="1:10" ht="18" customHeight="1" x14ac:dyDescent="0.2">
      <c r="A14" s="33" t="s">
        <v>446</v>
      </c>
      <c r="B14" s="48">
        <f>'Total All Funds - Page 2'!D22</f>
        <v>0</v>
      </c>
      <c r="C14" s="414"/>
      <c r="E14" s="138" t="s">
        <v>323</v>
      </c>
    </row>
    <row r="15" spans="1:10" ht="18" customHeight="1" x14ac:dyDescent="0.2">
      <c r="A15" s="33" t="s">
        <v>447</v>
      </c>
      <c r="B15" s="48">
        <f>'Total All Funds - Page 2'!E22</f>
        <v>0</v>
      </c>
      <c r="C15" s="414"/>
      <c r="E15" s="394" t="s">
        <v>322</v>
      </c>
    </row>
    <row r="16" spans="1:10" ht="18" customHeight="1" x14ac:dyDescent="0.2">
      <c r="A16" s="33" t="s">
        <v>448</v>
      </c>
      <c r="B16" s="67">
        <f>'Total All Funds - Page 2'!E23</f>
        <v>0</v>
      </c>
      <c r="C16" s="414"/>
      <c r="E16" s="394"/>
    </row>
    <row r="17" spans="1:10" ht="18" customHeight="1" x14ac:dyDescent="0.2">
      <c r="A17" s="33" t="s">
        <v>449</v>
      </c>
      <c r="B17" s="67">
        <f>'Total All Funds - Page 2'!E13</f>
        <v>0</v>
      </c>
      <c r="C17" s="414"/>
      <c r="E17" s="394"/>
    </row>
    <row r="18" spans="1:10" ht="18" customHeight="1" x14ac:dyDescent="0.2">
      <c r="A18" s="34" t="s">
        <v>42</v>
      </c>
      <c r="B18" s="67">
        <f>'Lid Computation Page5'!J30</f>
        <v>0</v>
      </c>
      <c r="C18" s="414"/>
      <c r="E18" s="137"/>
    </row>
    <row r="19" spans="1:10" ht="15.95" customHeight="1" x14ac:dyDescent="0.2">
      <c r="B19" s="56"/>
      <c r="C19" s="56"/>
      <c r="D19" s="56"/>
      <c r="E19" s="56"/>
      <c r="F19" s="56"/>
      <c r="G19" s="56"/>
      <c r="H19" s="56"/>
    </row>
    <row r="20" spans="1:10" ht="15.95" customHeight="1" x14ac:dyDescent="0.25">
      <c r="A20" s="258" t="s">
        <v>415</v>
      </c>
      <c r="B20" s="259"/>
      <c r="C20" s="260"/>
      <c r="D20" s="260"/>
      <c r="E20" s="260"/>
      <c r="F20" s="261"/>
      <c r="G20" s="56"/>
      <c r="H20" s="56"/>
      <c r="J20" s="31"/>
    </row>
    <row r="21" spans="1:10" ht="54" customHeight="1" x14ac:dyDescent="0.2">
      <c r="A21" s="412" t="s">
        <v>416</v>
      </c>
      <c r="B21" s="412"/>
      <c r="C21" s="412"/>
      <c r="D21" s="262"/>
      <c r="E21" s="262"/>
      <c r="F21" s="262"/>
      <c r="G21" s="56"/>
      <c r="H21" s="56"/>
      <c r="J21" s="31"/>
    </row>
    <row r="22" spans="1:10" ht="68.25" customHeight="1" x14ac:dyDescent="0.2">
      <c r="A22" s="412" t="s">
        <v>417</v>
      </c>
      <c r="B22" s="412"/>
      <c r="C22" s="412"/>
      <c r="D22" s="263"/>
      <c r="E22" s="263"/>
      <c r="F22" s="263"/>
      <c r="G22" s="56"/>
      <c r="H22" s="56"/>
      <c r="J22" s="31"/>
    </row>
    <row r="23" spans="1:10" ht="15.95" customHeight="1" x14ac:dyDescent="0.2">
      <c r="B23" s="56"/>
      <c r="C23" s="56"/>
      <c r="D23" s="56"/>
      <c r="E23" s="56"/>
      <c r="F23" s="56"/>
      <c r="G23" s="56"/>
      <c r="H23" s="56"/>
      <c r="J23" s="31"/>
    </row>
    <row r="24" spans="1:10" ht="15.95" customHeight="1" x14ac:dyDescent="0.2">
      <c r="B24" s="56"/>
      <c r="C24" s="56"/>
      <c r="D24" s="56"/>
      <c r="E24" s="56"/>
      <c r="F24" s="56"/>
      <c r="G24" s="56"/>
      <c r="H24" s="56"/>
      <c r="J24" s="31"/>
    </row>
    <row r="25" spans="1:10" ht="15.95" customHeight="1" x14ac:dyDescent="0.2">
      <c r="B25" s="56"/>
      <c r="C25" s="56"/>
      <c r="D25" s="56"/>
      <c r="E25" s="56"/>
      <c r="F25" s="56"/>
      <c r="G25" s="56"/>
      <c r="H25" s="56"/>
    </row>
    <row r="26" spans="1:10" ht="15.95" customHeight="1" x14ac:dyDescent="0.2">
      <c r="C26" s="56"/>
      <c r="D26" s="56"/>
      <c r="E26" s="56"/>
      <c r="F26" s="56"/>
      <c r="G26" s="56"/>
      <c r="H26" s="56"/>
      <c r="J26" s="50"/>
    </row>
    <row r="28" spans="1:10" ht="15.95" customHeight="1" x14ac:dyDescent="0.2">
      <c r="H28" s="56"/>
    </row>
    <row r="29" spans="1:10" x14ac:dyDescent="0.2">
      <c r="A29" s="57"/>
      <c r="B29" s="16"/>
    </row>
    <row r="30" spans="1:10" x14ac:dyDescent="0.2">
      <c r="A30" s="35"/>
      <c r="B30" s="16"/>
      <c r="C30" s="16"/>
      <c r="D30" s="16"/>
      <c r="E30" s="16"/>
      <c r="F30" s="16"/>
      <c r="G30" s="16"/>
      <c r="H30" s="16"/>
      <c r="I30" s="16"/>
      <c r="J30" s="16"/>
    </row>
    <row r="31" spans="1:10" x14ac:dyDescent="0.2">
      <c r="A31" s="21"/>
      <c r="B31" s="16"/>
      <c r="C31" s="16"/>
      <c r="D31" s="16"/>
      <c r="E31" s="16"/>
      <c r="F31" s="16"/>
      <c r="G31" s="16"/>
      <c r="H31" s="16"/>
      <c r="I31" s="16"/>
      <c r="J31" s="16"/>
    </row>
    <row r="32" spans="1:10" x14ac:dyDescent="0.2">
      <c r="B32" s="16"/>
      <c r="C32" s="16"/>
      <c r="D32" s="16"/>
      <c r="E32" s="16"/>
      <c r="F32" s="16"/>
      <c r="G32" s="16"/>
      <c r="H32" s="16"/>
      <c r="I32" s="16"/>
      <c r="J32" s="16"/>
    </row>
    <row r="33" spans="1:10" x14ac:dyDescent="0.2">
      <c r="C33" s="16"/>
      <c r="D33" s="16"/>
      <c r="E33" s="16"/>
      <c r="F33" s="16"/>
      <c r="G33" s="16"/>
      <c r="H33" s="16"/>
      <c r="I33" s="16"/>
      <c r="J33" s="16"/>
    </row>
    <row r="37" spans="1:10" ht="15.75" x14ac:dyDescent="0.25">
      <c r="A37" s="26"/>
      <c r="B37" s="16"/>
    </row>
    <row r="38" spans="1:10" ht="15.75" x14ac:dyDescent="0.25">
      <c r="A38" s="26"/>
      <c r="B38" s="16"/>
      <c r="C38" s="16"/>
      <c r="D38" s="16"/>
      <c r="E38" s="16"/>
      <c r="F38" s="16"/>
      <c r="G38" s="16"/>
      <c r="H38" s="16"/>
      <c r="I38" s="16"/>
      <c r="J38" s="16"/>
    </row>
    <row r="39" spans="1:10" x14ac:dyDescent="0.2">
      <c r="A39" s="16"/>
      <c r="B39" s="16"/>
      <c r="C39" s="16"/>
      <c r="D39" s="16"/>
      <c r="E39" s="16"/>
      <c r="F39" s="16"/>
      <c r="G39" s="16"/>
      <c r="H39" s="16"/>
      <c r="I39" s="16"/>
      <c r="J39" s="16"/>
    </row>
    <row r="40" spans="1:10" x14ac:dyDescent="0.2">
      <c r="A40" s="16"/>
      <c r="B40" s="16"/>
      <c r="C40" s="16"/>
      <c r="D40" s="16"/>
      <c r="E40" s="16"/>
      <c r="F40" s="16"/>
      <c r="G40" s="16"/>
      <c r="H40" s="16"/>
      <c r="I40" s="16"/>
      <c r="J40" s="16"/>
    </row>
    <row r="41" spans="1:10" ht="14.25" x14ac:dyDescent="0.2">
      <c r="A41" s="16"/>
      <c r="B41" s="58"/>
      <c r="C41" s="16"/>
      <c r="D41" s="16"/>
      <c r="E41" s="16"/>
      <c r="F41" s="16"/>
      <c r="G41" s="16"/>
      <c r="H41" s="16"/>
      <c r="I41" s="16"/>
      <c r="J41" s="16"/>
    </row>
    <row r="42" spans="1:10" ht="14.25" x14ac:dyDescent="0.2">
      <c r="A42" s="16"/>
      <c r="B42" s="58"/>
      <c r="C42" s="16"/>
      <c r="D42" s="16"/>
      <c r="E42" s="16"/>
      <c r="F42" s="16"/>
      <c r="G42" s="16"/>
      <c r="H42" s="16"/>
      <c r="I42" s="16"/>
      <c r="J42" s="16"/>
    </row>
    <row r="43" spans="1:10" ht="14.25" x14ac:dyDescent="0.2">
      <c r="A43" s="16"/>
      <c r="B43" s="58"/>
      <c r="C43" s="16"/>
      <c r="D43" s="16"/>
      <c r="E43" s="16"/>
      <c r="F43" s="16"/>
      <c r="G43" s="16"/>
      <c r="H43" s="16"/>
      <c r="I43" s="16"/>
      <c r="J43" s="16"/>
    </row>
    <row r="44" spans="1:10" ht="14.25" x14ac:dyDescent="0.2">
      <c r="A44" s="16"/>
      <c r="B44" s="58"/>
      <c r="C44" s="16"/>
      <c r="D44" s="16"/>
      <c r="E44" s="16"/>
      <c r="F44" s="16"/>
      <c r="G44" s="16"/>
      <c r="H44" s="16"/>
      <c r="I44" s="16"/>
      <c r="J44" s="16"/>
    </row>
    <row r="45" spans="1:10" x14ac:dyDescent="0.2">
      <c r="A45" s="16"/>
      <c r="B45" s="14"/>
      <c r="C45" s="16"/>
      <c r="D45" s="16"/>
      <c r="E45" s="16"/>
      <c r="F45" s="16"/>
      <c r="G45" s="16"/>
      <c r="H45" s="16"/>
      <c r="I45" s="16"/>
      <c r="J45" s="16"/>
    </row>
    <row r="46" spans="1:10" ht="14.25" x14ac:dyDescent="0.2">
      <c r="B46" s="58"/>
      <c r="C46" s="16"/>
      <c r="D46" s="16"/>
      <c r="E46" s="16"/>
      <c r="F46" s="16"/>
      <c r="G46" s="16"/>
      <c r="H46" s="16"/>
      <c r="I46" s="16"/>
      <c r="J46" s="16"/>
    </row>
    <row r="47" spans="1:10" ht="14.25" x14ac:dyDescent="0.2">
      <c r="B47" s="58"/>
      <c r="C47" s="59"/>
      <c r="D47" s="59"/>
      <c r="E47" s="59"/>
      <c r="F47" s="59"/>
      <c r="G47" s="16"/>
      <c r="H47" s="16"/>
      <c r="I47" s="16"/>
      <c r="J47" s="16"/>
    </row>
    <row r="48" spans="1:10" ht="14.25" x14ac:dyDescent="0.2">
      <c r="A48" s="58"/>
      <c r="B48" s="60"/>
      <c r="C48" s="59"/>
      <c r="D48" s="59"/>
      <c r="E48" s="59"/>
      <c r="F48" s="59"/>
      <c r="G48" s="16"/>
      <c r="H48" s="16"/>
      <c r="I48" s="16"/>
      <c r="J48" s="16"/>
    </row>
    <row r="49" spans="1:10" ht="14.25" x14ac:dyDescent="0.2">
      <c r="A49" s="59"/>
      <c r="B49" s="59"/>
      <c r="C49" s="59"/>
      <c r="D49" s="59"/>
      <c r="E49" s="59"/>
      <c r="F49" s="59"/>
      <c r="G49" s="16"/>
      <c r="H49" s="16"/>
      <c r="I49" s="16"/>
      <c r="J49" s="16"/>
    </row>
    <row r="50" spans="1:10" ht="14.25" x14ac:dyDescent="0.2">
      <c r="A50" s="59"/>
      <c r="C50" s="59"/>
      <c r="D50" s="59"/>
      <c r="E50" s="59"/>
      <c r="F50" s="59"/>
      <c r="G50" s="16"/>
      <c r="H50" s="16"/>
      <c r="I50" s="16"/>
      <c r="J50" s="16"/>
    </row>
    <row r="51" spans="1:10" ht="18" customHeight="1" x14ac:dyDescent="0.25">
      <c r="A51" s="59"/>
      <c r="C51" s="51"/>
      <c r="D51" s="59"/>
      <c r="E51" s="59"/>
      <c r="F51" s="59"/>
      <c r="G51" s="16"/>
      <c r="H51" s="16"/>
      <c r="I51" s="16"/>
      <c r="J51" s="16"/>
    </row>
    <row r="52" spans="1:10" ht="18" customHeight="1" x14ac:dyDescent="0.25">
      <c r="A52" s="59"/>
      <c r="C52" s="51"/>
      <c r="D52" s="59"/>
      <c r="E52" s="59"/>
      <c r="F52" s="59"/>
      <c r="G52" s="16"/>
      <c r="H52" s="16"/>
      <c r="I52" s="16"/>
      <c r="J52" s="16"/>
    </row>
    <row r="53" spans="1:10" ht="18" customHeight="1" x14ac:dyDescent="0.25">
      <c r="A53" s="59"/>
      <c r="C53" s="51"/>
      <c r="D53" s="59"/>
      <c r="E53" s="59"/>
      <c r="F53" s="59"/>
      <c r="G53" s="16"/>
      <c r="H53" s="16"/>
      <c r="I53" s="16"/>
      <c r="J53" s="16"/>
    </row>
    <row r="54" spans="1:10" ht="18" customHeight="1" x14ac:dyDescent="0.25">
      <c r="A54" s="59"/>
      <c r="C54" s="51"/>
      <c r="D54" s="59"/>
      <c r="E54" s="59"/>
      <c r="F54" s="59"/>
      <c r="G54" s="16"/>
      <c r="H54" s="16"/>
      <c r="I54" s="16"/>
      <c r="J54" s="16"/>
    </row>
    <row r="55" spans="1:10" ht="18" customHeight="1" x14ac:dyDescent="0.25">
      <c r="A55" s="59"/>
      <c r="C55" s="51"/>
      <c r="D55" s="59"/>
      <c r="E55" s="59"/>
      <c r="F55" s="59"/>
      <c r="G55" s="16"/>
      <c r="H55" s="16"/>
      <c r="I55" s="16"/>
      <c r="J55" s="16"/>
    </row>
    <row r="56" spans="1:10" ht="18" customHeight="1" x14ac:dyDescent="0.25">
      <c r="A56" s="59"/>
      <c r="C56" s="51"/>
      <c r="D56" s="59"/>
      <c r="E56" s="59"/>
      <c r="F56" s="59"/>
      <c r="G56" s="16"/>
      <c r="H56" s="16"/>
      <c r="I56" s="16"/>
      <c r="J56" s="16"/>
    </row>
    <row r="57" spans="1:10" ht="14.25" x14ac:dyDescent="0.2">
      <c r="A57" s="59"/>
      <c r="C57" s="58"/>
      <c r="D57" s="59"/>
      <c r="E57" s="59"/>
      <c r="F57" s="59"/>
      <c r="G57" s="16"/>
      <c r="H57" s="16"/>
      <c r="I57" s="16"/>
      <c r="J57" s="16"/>
    </row>
    <row r="58" spans="1:10" ht="18" customHeight="1" x14ac:dyDescent="0.25">
      <c r="A58" s="59"/>
      <c r="C58" s="51"/>
      <c r="D58" s="59"/>
      <c r="E58" s="59"/>
      <c r="F58" s="59"/>
      <c r="G58" s="16"/>
      <c r="H58" s="16"/>
      <c r="I58" s="16"/>
      <c r="J58" s="16"/>
    </row>
    <row r="59" spans="1:10" ht="14.25" x14ac:dyDescent="0.2">
      <c r="A59" s="59"/>
      <c r="C59" s="58"/>
      <c r="D59" s="59"/>
      <c r="E59" s="59"/>
      <c r="F59" s="59"/>
      <c r="G59" s="16"/>
      <c r="H59" s="16"/>
      <c r="I59" s="16"/>
      <c r="J59" s="16"/>
    </row>
    <row r="60" spans="1:10" ht="20.100000000000001" customHeight="1" x14ac:dyDescent="0.2">
      <c r="A60" s="59"/>
      <c r="C60" s="58"/>
      <c r="D60" s="59"/>
      <c r="E60" s="59"/>
      <c r="F60" s="59"/>
      <c r="G60" s="16"/>
      <c r="H60" s="16"/>
      <c r="I60" s="16"/>
      <c r="J60" s="16"/>
    </row>
    <row r="61" spans="1:10" ht="20.100000000000001" customHeight="1" x14ac:dyDescent="0.2">
      <c r="A61" s="59"/>
      <c r="C61" s="58"/>
      <c r="D61" s="59"/>
      <c r="E61" s="59"/>
      <c r="F61" s="59"/>
      <c r="G61" s="16"/>
      <c r="H61" s="16"/>
      <c r="I61" s="16"/>
      <c r="J61" s="16"/>
    </row>
    <row r="62" spans="1:10" ht="20.100000000000001" customHeight="1" x14ac:dyDescent="0.2">
      <c r="A62" s="59"/>
      <c r="C62" s="58"/>
      <c r="D62" s="59"/>
      <c r="E62" s="59"/>
      <c r="F62" s="59"/>
      <c r="G62" s="16"/>
      <c r="H62" s="16"/>
      <c r="I62" s="16"/>
      <c r="J62" s="16"/>
    </row>
    <row r="63" spans="1:10" ht="20.100000000000001" customHeight="1" x14ac:dyDescent="0.2">
      <c r="A63" s="59"/>
      <c r="C63" s="58"/>
      <c r="D63" s="59"/>
      <c r="E63" s="59"/>
      <c r="F63" s="59"/>
      <c r="G63" s="16"/>
      <c r="H63" s="16"/>
      <c r="I63" s="16"/>
      <c r="J63" s="16"/>
    </row>
    <row r="64" spans="1:10" ht="27.95" customHeight="1" x14ac:dyDescent="0.25">
      <c r="A64" s="59"/>
      <c r="C64" s="51"/>
      <c r="D64" s="58"/>
      <c r="E64" s="59"/>
      <c r="F64" s="59"/>
      <c r="G64" s="16"/>
      <c r="H64" s="16"/>
      <c r="I64" s="16"/>
      <c r="J64" s="16"/>
    </row>
    <row r="65" spans="1:10" ht="14.25" x14ac:dyDescent="0.2">
      <c r="A65" s="59"/>
      <c r="B65" s="59"/>
      <c r="C65" s="59"/>
      <c r="D65" s="58"/>
      <c r="E65" s="59"/>
      <c r="F65" s="59"/>
      <c r="G65" s="16"/>
      <c r="H65" s="16"/>
      <c r="I65" s="16"/>
      <c r="J65" s="16"/>
    </row>
    <row r="66" spans="1:10" ht="14.25" x14ac:dyDescent="0.2">
      <c r="A66" s="59"/>
      <c r="B66" s="59"/>
      <c r="C66" s="59"/>
      <c r="D66" s="59"/>
      <c r="E66" s="59"/>
      <c r="F66" s="59"/>
      <c r="G66" s="16"/>
      <c r="H66" s="16"/>
      <c r="I66" s="16"/>
      <c r="J66" s="16"/>
    </row>
    <row r="67" spans="1:10" ht="14.25" x14ac:dyDescent="0.2">
      <c r="A67" s="59"/>
      <c r="B67" s="59"/>
      <c r="C67" s="59"/>
      <c r="D67" s="59"/>
      <c r="E67" s="59"/>
      <c r="F67" s="59"/>
      <c r="G67" s="16"/>
      <c r="H67" s="16"/>
      <c r="I67" s="16"/>
      <c r="J67" s="16"/>
    </row>
    <row r="68" spans="1:10" ht="14.25" x14ac:dyDescent="0.2">
      <c r="A68" s="59"/>
      <c r="B68" s="59"/>
      <c r="C68" s="59"/>
      <c r="D68" s="59"/>
      <c r="E68" s="59"/>
      <c r="F68" s="59"/>
      <c r="G68" s="16"/>
      <c r="H68" s="16"/>
      <c r="I68" s="16"/>
      <c r="J68" s="16"/>
    </row>
    <row r="69" spans="1:10" ht="14.25" x14ac:dyDescent="0.2">
      <c r="A69" s="59"/>
      <c r="B69" s="59"/>
      <c r="C69" s="59"/>
      <c r="D69" s="59"/>
      <c r="E69" s="59"/>
      <c r="F69" s="59"/>
      <c r="G69" s="16"/>
      <c r="H69" s="16"/>
      <c r="I69" s="16"/>
      <c r="J69" s="16"/>
    </row>
    <row r="70" spans="1:10" ht="14.25" x14ac:dyDescent="0.2">
      <c r="A70" s="59"/>
      <c r="B70" s="59"/>
      <c r="C70" s="59"/>
      <c r="D70" s="59"/>
      <c r="E70" s="59"/>
      <c r="F70" s="59"/>
      <c r="G70" s="16"/>
      <c r="H70" s="16"/>
      <c r="I70" s="16"/>
      <c r="J70" s="16"/>
    </row>
    <row r="71" spans="1:10" ht="14.25" x14ac:dyDescent="0.2">
      <c r="A71" s="59"/>
      <c r="B71" s="59"/>
      <c r="C71" s="59"/>
      <c r="D71" s="59"/>
      <c r="E71" s="59"/>
      <c r="F71" s="59"/>
      <c r="G71" s="16"/>
      <c r="H71" s="16"/>
      <c r="I71" s="16"/>
      <c r="J71" s="16"/>
    </row>
    <row r="72" spans="1:10" ht="14.25" x14ac:dyDescent="0.2">
      <c r="A72" s="59"/>
      <c r="B72" s="59"/>
      <c r="C72" s="59"/>
      <c r="D72" s="59"/>
      <c r="E72" s="59"/>
      <c r="F72" s="59"/>
      <c r="G72" s="16"/>
      <c r="H72" s="16"/>
      <c r="I72" s="16"/>
      <c r="J72" s="16"/>
    </row>
    <row r="73" spans="1:10" ht="14.25" x14ac:dyDescent="0.2">
      <c r="A73" s="59"/>
      <c r="B73" s="59"/>
      <c r="C73" s="59"/>
      <c r="D73" s="59"/>
      <c r="E73" s="59"/>
      <c r="F73" s="59"/>
      <c r="G73" s="16"/>
      <c r="H73" s="16"/>
      <c r="I73" s="16"/>
      <c r="J73" s="16"/>
    </row>
    <row r="74" spans="1:10" ht="14.25" x14ac:dyDescent="0.2">
      <c r="A74" s="59"/>
      <c r="B74" s="59"/>
      <c r="C74" s="59"/>
      <c r="D74" s="59"/>
      <c r="E74" s="59"/>
      <c r="F74" s="59"/>
      <c r="G74" s="16"/>
      <c r="H74" s="16"/>
      <c r="I74" s="16"/>
      <c r="J74" s="16"/>
    </row>
    <row r="75" spans="1:10" ht="14.25" x14ac:dyDescent="0.2">
      <c r="A75" s="59"/>
      <c r="B75" s="59"/>
      <c r="C75" s="59"/>
      <c r="D75" s="59"/>
      <c r="E75" s="59"/>
      <c r="F75" s="59"/>
      <c r="G75" s="16"/>
      <c r="H75" s="16"/>
      <c r="I75" s="16"/>
      <c r="J75" s="16"/>
    </row>
    <row r="76" spans="1:10" ht="14.25" x14ac:dyDescent="0.2">
      <c r="A76" s="59"/>
      <c r="B76" s="59"/>
      <c r="C76" s="59"/>
      <c r="D76" s="59"/>
      <c r="E76" s="59"/>
      <c r="F76" s="59"/>
      <c r="G76" s="16"/>
      <c r="H76" s="16"/>
      <c r="I76" s="16"/>
      <c r="J76" s="16"/>
    </row>
    <row r="77" spans="1:10" ht="14.25" x14ac:dyDescent="0.2">
      <c r="A77" s="59"/>
      <c r="B77" s="59"/>
      <c r="C77" s="59"/>
      <c r="D77" s="59"/>
      <c r="E77" s="59"/>
      <c r="F77" s="59"/>
      <c r="G77" s="16"/>
      <c r="H77" s="16"/>
      <c r="I77" s="16"/>
      <c r="J77" s="16"/>
    </row>
    <row r="78" spans="1:10" ht="14.25" x14ac:dyDescent="0.2">
      <c r="A78" s="59"/>
      <c r="B78" s="59"/>
      <c r="C78" s="59"/>
      <c r="D78" s="59"/>
      <c r="E78" s="59"/>
      <c r="F78" s="59"/>
      <c r="G78" s="16"/>
      <c r="H78" s="16"/>
      <c r="I78" s="16"/>
      <c r="J78" s="16"/>
    </row>
    <row r="79" spans="1:10" ht="14.25" x14ac:dyDescent="0.2">
      <c r="A79" s="59"/>
      <c r="B79" s="59"/>
      <c r="C79" s="59"/>
      <c r="D79" s="59"/>
      <c r="E79" s="59"/>
      <c r="F79" s="59"/>
      <c r="G79" s="16"/>
      <c r="H79" s="16"/>
      <c r="I79" s="16"/>
      <c r="J79" s="16"/>
    </row>
    <row r="80" spans="1:10" ht="14.25" x14ac:dyDescent="0.2">
      <c r="A80" s="59"/>
      <c r="B80" s="59"/>
      <c r="C80" s="59"/>
      <c r="D80" s="59"/>
      <c r="E80" s="59"/>
      <c r="F80" s="59"/>
      <c r="G80" s="16"/>
      <c r="H80" s="16"/>
      <c r="I80" s="16"/>
      <c r="J80" s="16"/>
    </row>
    <row r="81" spans="1:10" ht="14.25" x14ac:dyDescent="0.2">
      <c r="A81" s="59"/>
      <c r="B81" s="59"/>
      <c r="C81" s="59"/>
      <c r="D81" s="59"/>
      <c r="E81" s="59"/>
      <c r="F81" s="59"/>
      <c r="G81" s="16"/>
      <c r="H81" s="16"/>
      <c r="I81" s="16"/>
      <c r="J81" s="16"/>
    </row>
    <row r="82" spans="1:10" ht="14.25" x14ac:dyDescent="0.2">
      <c r="A82" s="59"/>
      <c r="B82" s="59"/>
      <c r="C82" s="59"/>
      <c r="D82" s="59"/>
      <c r="E82" s="59"/>
      <c r="F82" s="59"/>
      <c r="G82" s="16"/>
      <c r="H82" s="16"/>
      <c r="I82" s="16"/>
      <c r="J82" s="16"/>
    </row>
    <row r="83" spans="1:10" ht="14.25" x14ac:dyDescent="0.2">
      <c r="A83" s="59"/>
      <c r="B83" s="59"/>
      <c r="C83" s="59"/>
      <c r="D83" s="59"/>
      <c r="E83" s="59"/>
      <c r="F83" s="59"/>
      <c r="G83" s="16"/>
      <c r="H83" s="16"/>
      <c r="I83" s="16"/>
      <c r="J83" s="16"/>
    </row>
    <row r="84" spans="1:10" ht="14.25" x14ac:dyDescent="0.2">
      <c r="A84" s="59"/>
      <c r="B84" s="59"/>
      <c r="C84" s="59"/>
      <c r="D84" s="59"/>
      <c r="E84" s="59"/>
      <c r="F84" s="59"/>
      <c r="G84" s="16"/>
      <c r="H84" s="16"/>
      <c r="I84" s="16"/>
      <c r="J84" s="16"/>
    </row>
    <row r="85" spans="1:10" ht="14.25" x14ac:dyDescent="0.2">
      <c r="A85" s="59"/>
      <c r="B85" s="59"/>
      <c r="C85" s="59"/>
      <c r="D85" s="59"/>
      <c r="E85" s="59"/>
      <c r="F85" s="59"/>
      <c r="G85" s="16"/>
      <c r="H85" s="16"/>
      <c r="I85" s="16"/>
      <c r="J85" s="16"/>
    </row>
    <row r="86" spans="1:10" ht="14.25" x14ac:dyDescent="0.2">
      <c r="A86" s="59"/>
      <c r="B86" s="59"/>
      <c r="C86" s="59"/>
      <c r="D86" s="59"/>
      <c r="E86" s="59"/>
      <c r="F86" s="59"/>
      <c r="G86" s="16"/>
      <c r="H86" s="16"/>
      <c r="I86" s="16"/>
      <c r="J86" s="16"/>
    </row>
    <row r="87" spans="1:10" ht="14.25" x14ac:dyDescent="0.2">
      <c r="A87" s="59"/>
      <c r="B87" s="59"/>
      <c r="C87" s="59"/>
      <c r="D87" s="59"/>
      <c r="E87" s="59"/>
      <c r="F87" s="59"/>
      <c r="G87" s="16"/>
      <c r="H87" s="16"/>
      <c r="I87" s="16"/>
      <c r="J87" s="16"/>
    </row>
    <row r="88" spans="1:10" ht="14.25" x14ac:dyDescent="0.2">
      <c r="A88" s="59"/>
      <c r="B88" s="59"/>
      <c r="C88" s="59"/>
      <c r="D88" s="59"/>
      <c r="E88" s="59"/>
      <c r="F88" s="59"/>
      <c r="G88" s="16"/>
      <c r="H88" s="16"/>
      <c r="I88" s="16"/>
      <c r="J88" s="16"/>
    </row>
    <row r="89" spans="1:10" ht="14.25" x14ac:dyDescent="0.2">
      <c r="A89" s="59"/>
      <c r="B89" s="59"/>
      <c r="C89" s="59"/>
      <c r="D89" s="59"/>
      <c r="E89" s="59"/>
      <c r="F89" s="59"/>
      <c r="G89" s="16"/>
      <c r="H89" s="16"/>
      <c r="I89" s="16"/>
      <c r="J89" s="16"/>
    </row>
    <row r="90" spans="1:10" ht="14.25" x14ac:dyDescent="0.2">
      <c r="A90" s="59"/>
      <c r="B90" s="59"/>
      <c r="C90" s="59"/>
      <c r="D90" s="59"/>
      <c r="E90" s="59"/>
      <c r="F90" s="59"/>
      <c r="G90" s="16"/>
      <c r="H90" s="16"/>
      <c r="I90" s="16"/>
      <c r="J90" s="16"/>
    </row>
    <row r="91" spans="1:10" ht="14.25" x14ac:dyDescent="0.2">
      <c r="A91" s="59"/>
      <c r="B91" s="59"/>
      <c r="C91" s="59"/>
      <c r="D91" s="59"/>
      <c r="E91" s="59"/>
      <c r="F91" s="59"/>
      <c r="G91" s="16"/>
      <c r="H91" s="16"/>
      <c r="I91" s="16"/>
      <c r="J91" s="16"/>
    </row>
    <row r="92" spans="1:10" ht="14.25" x14ac:dyDescent="0.2">
      <c r="A92" s="59"/>
      <c r="B92" s="59"/>
      <c r="C92" s="59"/>
      <c r="D92" s="59"/>
      <c r="E92" s="59"/>
      <c r="F92" s="59"/>
      <c r="G92" s="16"/>
      <c r="H92" s="16"/>
      <c r="I92" s="16"/>
      <c r="J92" s="16"/>
    </row>
    <row r="93" spans="1:10" ht="14.25" x14ac:dyDescent="0.2">
      <c r="A93" s="59"/>
      <c r="B93" s="59"/>
      <c r="C93" s="59"/>
      <c r="D93" s="59"/>
      <c r="E93" s="59"/>
      <c r="F93" s="59"/>
      <c r="G93" s="16"/>
      <c r="H93" s="16"/>
      <c r="I93" s="16"/>
      <c r="J93" s="16"/>
    </row>
    <row r="94" spans="1:10" ht="14.25" x14ac:dyDescent="0.2">
      <c r="A94" s="59"/>
      <c r="B94" s="59"/>
      <c r="C94" s="59"/>
      <c r="D94" s="59"/>
      <c r="E94" s="59"/>
      <c r="F94" s="59"/>
      <c r="G94" s="16"/>
      <c r="H94" s="16"/>
      <c r="I94" s="16"/>
      <c r="J94" s="16"/>
    </row>
    <row r="95" spans="1:10" ht="14.25" x14ac:dyDescent="0.2">
      <c r="A95" s="59"/>
      <c r="B95" s="59"/>
      <c r="C95" s="59"/>
      <c r="D95" s="59"/>
      <c r="E95" s="59"/>
      <c r="F95" s="59"/>
      <c r="G95" s="16"/>
      <c r="H95" s="16"/>
      <c r="I95" s="16"/>
      <c r="J95" s="16"/>
    </row>
    <row r="96" spans="1:10" ht="14.25" x14ac:dyDescent="0.2">
      <c r="A96" s="61"/>
      <c r="B96" s="61"/>
      <c r="C96" s="59"/>
      <c r="D96" s="59"/>
      <c r="E96" s="59"/>
      <c r="F96" s="59"/>
      <c r="G96" s="16"/>
      <c r="H96" s="16"/>
      <c r="I96" s="16"/>
      <c r="J96" s="16"/>
    </row>
    <row r="97" spans="1:6" ht="14.25" x14ac:dyDescent="0.2">
      <c r="A97" s="61"/>
      <c r="B97" s="61"/>
      <c r="C97" s="61"/>
      <c r="D97" s="61"/>
      <c r="E97" s="61"/>
      <c r="F97" s="61"/>
    </row>
    <row r="98" spans="1:6" ht="14.25" x14ac:dyDescent="0.2">
      <c r="A98" s="61"/>
      <c r="B98" s="61"/>
      <c r="C98" s="61"/>
      <c r="D98" s="61"/>
      <c r="E98" s="61"/>
      <c r="F98" s="61"/>
    </row>
    <row r="99" spans="1:6" ht="14.25" x14ac:dyDescent="0.2">
      <c r="A99" s="61"/>
      <c r="B99" s="61"/>
      <c r="C99" s="61"/>
      <c r="D99" s="61"/>
      <c r="E99" s="61"/>
      <c r="F99" s="61"/>
    </row>
    <row r="100" spans="1:6" ht="14.25" x14ac:dyDescent="0.2">
      <c r="A100" s="61"/>
      <c r="B100" s="61"/>
      <c r="C100" s="61"/>
      <c r="D100" s="61"/>
      <c r="E100" s="61"/>
      <c r="F100" s="61"/>
    </row>
    <row r="101" spans="1:6" ht="14.25" x14ac:dyDescent="0.2">
      <c r="A101" s="61"/>
      <c r="B101" s="61"/>
      <c r="C101" s="61"/>
      <c r="D101" s="61"/>
      <c r="E101" s="61"/>
      <c r="F101" s="61"/>
    </row>
    <row r="102" spans="1:6" ht="14.25" x14ac:dyDescent="0.2">
      <c r="A102" s="61"/>
      <c r="B102" s="61"/>
      <c r="C102" s="61"/>
      <c r="D102" s="61"/>
      <c r="E102" s="61"/>
      <c r="F102" s="61"/>
    </row>
    <row r="103" spans="1:6" ht="14.25" x14ac:dyDescent="0.2">
      <c r="A103" s="61"/>
      <c r="B103" s="61"/>
      <c r="C103" s="61"/>
      <c r="D103" s="61"/>
      <c r="E103" s="61"/>
      <c r="F103" s="61"/>
    </row>
    <row r="104" spans="1:6" ht="14.25" x14ac:dyDescent="0.2">
      <c r="A104" s="61"/>
      <c r="B104" s="61"/>
      <c r="C104" s="61"/>
      <c r="D104" s="61"/>
      <c r="E104" s="61"/>
      <c r="F104" s="61"/>
    </row>
    <row r="105" spans="1:6" ht="14.25" x14ac:dyDescent="0.2">
      <c r="A105" s="61"/>
      <c r="B105" s="61"/>
      <c r="C105" s="61"/>
      <c r="D105" s="61"/>
      <c r="E105" s="61"/>
      <c r="F105" s="61"/>
    </row>
    <row r="106" spans="1:6" ht="14.25" x14ac:dyDescent="0.2">
      <c r="A106" s="61"/>
      <c r="B106" s="61"/>
      <c r="C106" s="61"/>
      <c r="D106" s="61"/>
      <c r="E106" s="61"/>
      <c r="F106" s="61"/>
    </row>
    <row r="107" spans="1:6" ht="14.25" x14ac:dyDescent="0.2">
      <c r="A107" s="61"/>
      <c r="B107" s="61"/>
      <c r="C107" s="61"/>
      <c r="D107" s="61"/>
      <c r="E107" s="61"/>
      <c r="F107" s="61"/>
    </row>
    <row r="108" spans="1:6" ht="14.25" x14ac:dyDescent="0.2">
      <c r="A108" s="61"/>
      <c r="B108" s="61"/>
      <c r="C108" s="61"/>
      <c r="D108" s="61"/>
      <c r="E108" s="61"/>
      <c r="F108" s="61"/>
    </row>
    <row r="109" spans="1:6" ht="14.25" x14ac:dyDescent="0.2">
      <c r="A109" s="61"/>
      <c r="B109" s="61"/>
      <c r="C109" s="61"/>
      <c r="D109" s="61"/>
      <c r="E109" s="61"/>
      <c r="F109" s="61"/>
    </row>
    <row r="110" spans="1:6" ht="14.25" x14ac:dyDescent="0.2">
      <c r="A110" s="61"/>
      <c r="B110" s="61"/>
      <c r="C110" s="61"/>
      <c r="D110" s="61"/>
      <c r="E110" s="61"/>
      <c r="F110" s="61"/>
    </row>
    <row r="111" spans="1:6" ht="14.25" x14ac:dyDescent="0.2">
      <c r="A111" s="61"/>
      <c r="B111" s="61"/>
      <c r="C111" s="61"/>
      <c r="D111" s="61"/>
      <c r="E111" s="61"/>
      <c r="F111" s="61"/>
    </row>
    <row r="112" spans="1:6" ht="14.25" x14ac:dyDescent="0.2">
      <c r="A112" s="61"/>
      <c r="B112" s="61"/>
      <c r="C112" s="61"/>
      <c r="D112" s="61"/>
      <c r="E112" s="61"/>
      <c r="F112" s="61"/>
    </row>
    <row r="113" spans="1:6" ht="14.25" x14ac:dyDescent="0.2">
      <c r="A113" s="61"/>
      <c r="B113" s="61"/>
      <c r="C113" s="61"/>
      <c r="D113" s="61"/>
      <c r="E113" s="61"/>
      <c r="F113" s="61"/>
    </row>
    <row r="114" spans="1:6" ht="14.25" x14ac:dyDescent="0.2">
      <c r="A114" s="61"/>
      <c r="B114" s="61"/>
      <c r="C114" s="61"/>
      <c r="D114" s="61"/>
      <c r="E114" s="61"/>
      <c r="F114" s="61"/>
    </row>
    <row r="115" spans="1:6" ht="14.25" x14ac:dyDescent="0.2">
      <c r="A115" s="61"/>
      <c r="B115" s="61"/>
      <c r="C115" s="61"/>
      <c r="D115" s="61"/>
      <c r="E115" s="61"/>
      <c r="F115" s="61"/>
    </row>
    <row r="116" spans="1:6" ht="14.25" x14ac:dyDescent="0.2">
      <c r="A116" s="61"/>
      <c r="B116" s="61"/>
      <c r="C116" s="61"/>
      <c r="D116" s="61"/>
      <c r="E116" s="61"/>
      <c r="F116" s="61"/>
    </row>
    <row r="117" spans="1:6" ht="14.25" x14ac:dyDescent="0.2">
      <c r="A117" s="61"/>
      <c r="B117" s="61"/>
      <c r="C117" s="61"/>
      <c r="D117" s="61"/>
      <c r="E117" s="61"/>
      <c r="F117" s="61"/>
    </row>
    <row r="118" spans="1:6" ht="14.25" x14ac:dyDescent="0.2">
      <c r="A118" s="61"/>
      <c r="B118" s="61"/>
      <c r="C118" s="61"/>
      <c r="D118" s="61"/>
      <c r="E118" s="61"/>
      <c r="F118" s="61"/>
    </row>
    <row r="119" spans="1:6" ht="14.25" x14ac:dyDescent="0.2">
      <c r="A119" s="61"/>
      <c r="B119" s="61"/>
      <c r="C119" s="61"/>
      <c r="D119" s="61"/>
      <c r="E119" s="61"/>
      <c r="F119" s="61"/>
    </row>
    <row r="120" spans="1:6" ht="14.25" x14ac:dyDescent="0.2">
      <c r="A120" s="61"/>
      <c r="B120" s="61"/>
      <c r="C120" s="61"/>
      <c r="D120" s="61"/>
      <c r="E120" s="61"/>
      <c r="F120" s="61"/>
    </row>
    <row r="121" spans="1:6" ht="14.25" x14ac:dyDescent="0.2">
      <c r="A121" s="61"/>
      <c r="B121" s="61"/>
      <c r="C121" s="61"/>
      <c r="D121" s="61"/>
      <c r="E121" s="61"/>
      <c r="F121" s="61"/>
    </row>
    <row r="122" spans="1:6" ht="14.25" x14ac:dyDescent="0.2">
      <c r="A122" s="61"/>
      <c r="B122" s="61"/>
      <c r="C122" s="61"/>
      <c r="D122" s="61"/>
      <c r="E122" s="61"/>
      <c r="F122" s="61"/>
    </row>
    <row r="123" spans="1:6" ht="14.25" x14ac:dyDescent="0.2">
      <c r="A123" s="61"/>
      <c r="B123" s="61"/>
      <c r="C123" s="61"/>
      <c r="D123" s="61"/>
      <c r="E123" s="61"/>
      <c r="F123" s="61"/>
    </row>
    <row r="124" spans="1:6" ht="14.25" x14ac:dyDescent="0.2">
      <c r="A124" s="61"/>
      <c r="B124" s="61"/>
      <c r="C124" s="61"/>
      <c r="D124" s="61"/>
      <c r="E124" s="61"/>
      <c r="F124" s="61"/>
    </row>
    <row r="125" spans="1:6" ht="14.25" x14ac:dyDescent="0.2">
      <c r="A125" s="61"/>
      <c r="B125" s="61"/>
      <c r="C125" s="61"/>
      <c r="D125" s="61"/>
      <c r="E125" s="61"/>
      <c r="F125" s="61"/>
    </row>
    <row r="126" spans="1:6" ht="14.25" x14ac:dyDescent="0.2">
      <c r="A126" s="61"/>
      <c r="B126" s="61"/>
      <c r="C126" s="61"/>
      <c r="D126" s="61"/>
      <c r="E126" s="61"/>
      <c r="F126" s="61"/>
    </row>
    <row r="127" spans="1:6" ht="14.25" x14ac:dyDescent="0.2">
      <c r="A127" s="61"/>
      <c r="B127" s="61"/>
      <c r="C127" s="61"/>
      <c r="D127" s="61"/>
      <c r="E127" s="61"/>
      <c r="F127" s="61"/>
    </row>
    <row r="128" spans="1:6" ht="14.25" x14ac:dyDescent="0.2">
      <c r="A128" s="61"/>
      <c r="B128" s="61"/>
      <c r="C128" s="61"/>
      <c r="D128" s="61"/>
      <c r="E128" s="61"/>
      <c r="F128" s="61"/>
    </row>
    <row r="129" spans="1:6" ht="14.25" x14ac:dyDescent="0.2">
      <c r="A129" s="61"/>
      <c r="B129" s="61"/>
      <c r="C129" s="61"/>
      <c r="D129" s="61"/>
      <c r="E129" s="61"/>
      <c r="F129" s="61"/>
    </row>
    <row r="130" spans="1:6" ht="14.25" x14ac:dyDescent="0.2">
      <c r="A130" s="61"/>
      <c r="B130" s="61"/>
      <c r="C130" s="61"/>
      <c r="D130" s="61"/>
      <c r="E130" s="61"/>
      <c r="F130" s="61"/>
    </row>
    <row r="131" spans="1:6" ht="14.25" x14ac:dyDescent="0.2">
      <c r="A131" s="61"/>
      <c r="B131" s="61"/>
      <c r="C131" s="61"/>
      <c r="D131" s="61"/>
      <c r="E131" s="61"/>
      <c r="F131" s="61"/>
    </row>
    <row r="132" spans="1:6" ht="14.25" x14ac:dyDescent="0.2">
      <c r="A132" s="61"/>
      <c r="B132" s="61"/>
      <c r="C132" s="61"/>
      <c r="D132" s="61"/>
      <c r="E132" s="61"/>
      <c r="F132" s="61"/>
    </row>
    <row r="133" spans="1:6" ht="14.25" x14ac:dyDescent="0.2">
      <c r="A133" s="61"/>
      <c r="B133" s="61"/>
      <c r="C133" s="61"/>
      <c r="D133" s="61"/>
      <c r="E133" s="61"/>
      <c r="F133" s="61"/>
    </row>
    <row r="134" spans="1:6" ht="14.25" x14ac:dyDescent="0.2">
      <c r="A134" s="61"/>
      <c r="B134" s="61"/>
      <c r="C134" s="61"/>
      <c r="D134" s="61"/>
      <c r="E134" s="61"/>
      <c r="F134" s="61"/>
    </row>
    <row r="135" spans="1:6" ht="14.25" x14ac:dyDescent="0.2">
      <c r="A135" s="61"/>
      <c r="B135" s="61"/>
      <c r="C135" s="61"/>
      <c r="D135" s="61"/>
      <c r="E135" s="61"/>
      <c r="F135" s="61"/>
    </row>
    <row r="136" spans="1:6" ht="14.25" x14ac:dyDescent="0.2">
      <c r="A136" s="61"/>
      <c r="B136" s="61"/>
      <c r="C136" s="61"/>
      <c r="D136" s="61"/>
      <c r="E136" s="61"/>
      <c r="F136" s="61"/>
    </row>
    <row r="137" spans="1:6" ht="14.25" x14ac:dyDescent="0.2">
      <c r="A137" s="61"/>
      <c r="B137" s="61"/>
      <c r="C137" s="61"/>
      <c r="D137" s="61"/>
      <c r="E137" s="61"/>
      <c r="F137" s="61"/>
    </row>
    <row r="138" spans="1:6" ht="14.25" x14ac:dyDescent="0.2">
      <c r="A138" s="61"/>
      <c r="B138" s="61"/>
      <c r="C138" s="61"/>
      <c r="D138" s="61"/>
      <c r="E138" s="61"/>
      <c r="F138" s="61"/>
    </row>
    <row r="139" spans="1:6" ht="14.25" x14ac:dyDescent="0.2">
      <c r="A139" s="61"/>
      <c r="B139" s="61"/>
      <c r="C139" s="61"/>
      <c r="D139" s="61"/>
      <c r="E139" s="61"/>
      <c r="F139" s="61"/>
    </row>
    <row r="140" spans="1:6" ht="14.25" x14ac:dyDescent="0.2">
      <c r="A140" s="61"/>
      <c r="B140" s="61"/>
      <c r="C140" s="61"/>
      <c r="D140" s="61"/>
      <c r="E140" s="61"/>
      <c r="F140" s="61"/>
    </row>
    <row r="141" spans="1:6" ht="14.25" x14ac:dyDescent="0.2">
      <c r="A141" s="61"/>
      <c r="B141" s="61"/>
      <c r="C141" s="61"/>
      <c r="D141" s="61"/>
      <c r="E141" s="61"/>
      <c r="F141" s="61"/>
    </row>
    <row r="142" spans="1:6" ht="14.25" x14ac:dyDescent="0.2">
      <c r="A142" s="61"/>
      <c r="B142" s="61"/>
      <c r="C142" s="61"/>
      <c r="D142" s="61"/>
      <c r="E142" s="61"/>
      <c r="F142" s="61"/>
    </row>
    <row r="143" spans="1:6" ht="14.25" x14ac:dyDescent="0.2">
      <c r="A143" s="61"/>
      <c r="B143" s="61"/>
      <c r="C143" s="61"/>
      <c r="D143" s="61"/>
      <c r="E143" s="61"/>
      <c r="F143" s="61"/>
    </row>
    <row r="144" spans="1:6" ht="14.25" x14ac:dyDescent="0.2">
      <c r="A144" s="61"/>
      <c r="B144" s="61"/>
      <c r="C144" s="61"/>
      <c r="D144" s="61"/>
      <c r="E144" s="61"/>
      <c r="F144" s="61"/>
    </row>
    <row r="145" spans="1:6" ht="14.25" x14ac:dyDescent="0.2">
      <c r="A145" s="61"/>
      <c r="B145" s="61"/>
      <c r="C145" s="61"/>
      <c r="D145" s="61"/>
      <c r="E145" s="61"/>
      <c r="F145" s="61"/>
    </row>
    <row r="146" spans="1:6" ht="14.25" x14ac:dyDescent="0.2">
      <c r="A146" s="61"/>
      <c r="B146" s="61"/>
      <c r="C146" s="61"/>
      <c r="D146" s="61"/>
      <c r="E146" s="61"/>
      <c r="F146" s="61"/>
    </row>
    <row r="147" spans="1:6" ht="14.25" x14ac:dyDescent="0.2">
      <c r="A147" s="61"/>
      <c r="B147" s="61"/>
      <c r="C147" s="61"/>
      <c r="D147" s="61"/>
      <c r="E147" s="61"/>
      <c r="F147" s="61"/>
    </row>
    <row r="148" spans="1:6" ht="14.25" x14ac:dyDescent="0.2">
      <c r="A148" s="61"/>
      <c r="B148" s="61"/>
      <c r="C148" s="61"/>
      <c r="D148" s="61"/>
      <c r="E148" s="61"/>
      <c r="F148" s="61"/>
    </row>
    <row r="149" spans="1:6" ht="14.25" x14ac:dyDescent="0.2">
      <c r="A149" s="61"/>
      <c r="B149" s="61"/>
      <c r="C149" s="61"/>
      <c r="D149" s="61"/>
      <c r="E149" s="61"/>
      <c r="F149" s="61"/>
    </row>
    <row r="150" spans="1:6" ht="14.25" x14ac:dyDescent="0.2">
      <c r="A150" s="61"/>
      <c r="B150" s="61"/>
      <c r="C150" s="61"/>
      <c r="D150" s="61"/>
      <c r="E150" s="61"/>
      <c r="F150" s="61"/>
    </row>
    <row r="151" spans="1:6" ht="14.25" x14ac:dyDescent="0.2">
      <c r="A151" s="61"/>
      <c r="B151" s="61"/>
      <c r="C151" s="61"/>
      <c r="D151" s="61"/>
      <c r="E151" s="61"/>
      <c r="F151" s="61"/>
    </row>
    <row r="152" spans="1:6" ht="14.25" x14ac:dyDescent="0.2">
      <c r="A152" s="61"/>
      <c r="B152" s="61"/>
      <c r="C152" s="61"/>
      <c r="D152" s="61"/>
      <c r="E152" s="61"/>
      <c r="F152" s="61"/>
    </row>
    <row r="153" spans="1:6" ht="14.25" x14ac:dyDescent="0.2">
      <c r="A153" s="61"/>
      <c r="B153" s="61"/>
      <c r="C153" s="61"/>
      <c r="D153" s="61"/>
      <c r="E153" s="61"/>
      <c r="F153" s="61"/>
    </row>
    <row r="154" spans="1:6" ht="14.25" x14ac:dyDescent="0.2">
      <c r="A154" s="61"/>
      <c r="B154" s="61"/>
      <c r="C154" s="61"/>
      <c r="D154" s="61"/>
      <c r="E154" s="61"/>
      <c r="F154" s="61"/>
    </row>
    <row r="155" spans="1:6" ht="14.25" x14ac:dyDescent="0.2">
      <c r="A155" s="61"/>
      <c r="B155" s="61"/>
      <c r="C155" s="61"/>
      <c r="D155" s="61"/>
      <c r="E155" s="61"/>
      <c r="F155" s="61"/>
    </row>
    <row r="156" spans="1:6" ht="14.25" x14ac:dyDescent="0.2">
      <c r="A156" s="61"/>
      <c r="B156" s="61"/>
      <c r="C156" s="61"/>
      <c r="D156" s="61"/>
      <c r="E156" s="61"/>
      <c r="F156" s="61"/>
    </row>
    <row r="157" spans="1:6" ht="14.25" x14ac:dyDescent="0.2">
      <c r="A157" s="61"/>
      <c r="B157" s="61"/>
      <c r="C157" s="61"/>
      <c r="D157" s="61"/>
      <c r="E157" s="61"/>
      <c r="F157" s="61"/>
    </row>
    <row r="158" spans="1:6" ht="14.25" x14ac:dyDescent="0.2">
      <c r="A158" s="61"/>
      <c r="B158" s="61"/>
      <c r="C158" s="61"/>
      <c r="D158" s="61"/>
      <c r="E158" s="61"/>
      <c r="F158" s="61"/>
    </row>
    <row r="159" spans="1:6" ht="14.25" x14ac:dyDescent="0.2">
      <c r="A159" s="61"/>
      <c r="B159" s="61"/>
      <c r="C159" s="61"/>
      <c r="D159" s="61"/>
      <c r="E159" s="61"/>
      <c r="F159" s="61"/>
    </row>
    <row r="160" spans="1:6" ht="14.25" x14ac:dyDescent="0.2">
      <c r="A160" s="61"/>
      <c r="B160" s="61"/>
      <c r="C160" s="61"/>
      <c r="D160" s="61"/>
      <c r="E160" s="61"/>
      <c r="F160" s="61"/>
    </row>
    <row r="161" spans="1:6" ht="14.25" x14ac:dyDescent="0.2">
      <c r="A161" s="61"/>
      <c r="B161" s="61"/>
      <c r="C161" s="61"/>
      <c r="D161" s="61"/>
      <c r="E161" s="61"/>
      <c r="F161" s="61"/>
    </row>
    <row r="162" spans="1:6" ht="14.25" x14ac:dyDescent="0.2">
      <c r="A162" s="61"/>
      <c r="B162" s="61"/>
      <c r="C162" s="61"/>
      <c r="D162" s="61"/>
      <c r="E162" s="61"/>
      <c r="F162" s="61"/>
    </row>
    <row r="163" spans="1:6" ht="14.25" x14ac:dyDescent="0.2">
      <c r="A163" s="61"/>
      <c r="B163" s="61"/>
      <c r="C163" s="61"/>
      <c r="D163" s="61"/>
      <c r="E163" s="61"/>
      <c r="F163" s="61"/>
    </row>
    <row r="164" spans="1:6" ht="14.25" x14ac:dyDescent="0.2">
      <c r="A164" s="61"/>
      <c r="B164" s="61"/>
      <c r="C164" s="61"/>
      <c r="D164" s="61"/>
      <c r="E164" s="61"/>
      <c r="F164" s="61"/>
    </row>
    <row r="165" spans="1:6" ht="14.25" x14ac:dyDescent="0.2">
      <c r="A165" s="61"/>
      <c r="B165" s="61"/>
      <c r="C165" s="61"/>
      <c r="D165" s="61"/>
      <c r="E165" s="61"/>
      <c r="F165" s="61"/>
    </row>
    <row r="166" spans="1:6" ht="14.25" x14ac:dyDescent="0.2">
      <c r="A166" s="61"/>
      <c r="B166" s="61"/>
      <c r="C166" s="61"/>
      <c r="D166" s="61"/>
      <c r="E166" s="61"/>
      <c r="F166" s="61"/>
    </row>
    <row r="167" spans="1:6" ht="14.25" x14ac:dyDescent="0.2">
      <c r="A167" s="61"/>
      <c r="B167" s="61"/>
      <c r="C167" s="61"/>
      <c r="D167" s="61"/>
      <c r="E167" s="61"/>
      <c r="F167" s="61"/>
    </row>
    <row r="168" spans="1:6" ht="14.25" x14ac:dyDescent="0.2">
      <c r="A168" s="61"/>
      <c r="B168" s="61"/>
      <c r="C168" s="61"/>
      <c r="D168" s="61"/>
      <c r="E168" s="61"/>
      <c r="F168" s="61"/>
    </row>
    <row r="169" spans="1:6" ht="14.25" x14ac:dyDescent="0.2">
      <c r="A169" s="61"/>
      <c r="B169" s="61"/>
      <c r="C169" s="61"/>
      <c r="D169" s="61"/>
      <c r="E169" s="61"/>
      <c r="F169" s="61"/>
    </row>
    <row r="170" spans="1:6" ht="14.25" x14ac:dyDescent="0.2">
      <c r="A170" s="61"/>
      <c r="B170" s="61"/>
      <c r="C170" s="61"/>
      <c r="D170" s="61"/>
      <c r="E170" s="61"/>
      <c r="F170" s="61"/>
    </row>
    <row r="171" spans="1:6" ht="14.25" x14ac:dyDescent="0.2">
      <c r="A171" s="61"/>
      <c r="B171" s="61"/>
      <c r="C171" s="61"/>
      <c r="D171" s="61"/>
      <c r="E171" s="61"/>
      <c r="F171" s="61"/>
    </row>
    <row r="172" spans="1:6" ht="14.25" x14ac:dyDescent="0.2">
      <c r="A172" s="61"/>
      <c r="B172" s="61"/>
      <c r="C172" s="61"/>
      <c r="D172" s="61"/>
      <c r="E172" s="61"/>
      <c r="F172" s="61"/>
    </row>
    <row r="173" spans="1:6" ht="14.25" x14ac:dyDescent="0.2">
      <c r="A173" s="61"/>
      <c r="B173" s="61"/>
      <c r="C173" s="61"/>
      <c r="D173" s="61"/>
      <c r="E173" s="61"/>
      <c r="F173" s="61"/>
    </row>
    <row r="174" spans="1:6" ht="14.25" x14ac:dyDescent="0.2">
      <c r="A174" s="61"/>
      <c r="B174" s="61"/>
      <c r="C174" s="61"/>
      <c r="D174" s="61"/>
      <c r="E174" s="61"/>
      <c r="F174" s="61"/>
    </row>
    <row r="175" spans="1:6" ht="14.25" x14ac:dyDescent="0.2">
      <c r="A175" s="61"/>
      <c r="B175" s="61"/>
      <c r="C175" s="61"/>
      <c r="D175" s="61"/>
      <c r="E175" s="61"/>
      <c r="F175" s="61"/>
    </row>
    <row r="176" spans="1:6" ht="14.25" x14ac:dyDescent="0.2">
      <c r="A176" s="61"/>
      <c r="B176" s="61"/>
      <c r="C176" s="61"/>
      <c r="D176" s="61"/>
      <c r="E176" s="61"/>
      <c r="F176" s="61"/>
    </row>
    <row r="177" spans="1:6" ht="14.25" x14ac:dyDescent="0.2">
      <c r="A177" s="61"/>
      <c r="B177" s="61"/>
      <c r="C177" s="61"/>
      <c r="D177" s="61"/>
      <c r="E177" s="61"/>
      <c r="F177" s="61"/>
    </row>
    <row r="178" spans="1:6" ht="14.25" x14ac:dyDescent="0.2">
      <c r="A178" s="61"/>
      <c r="B178" s="61"/>
      <c r="C178" s="61"/>
      <c r="D178" s="61"/>
      <c r="E178" s="61"/>
      <c r="F178" s="61"/>
    </row>
    <row r="179" spans="1:6" ht="14.25" x14ac:dyDescent="0.2">
      <c r="A179" s="61"/>
      <c r="B179" s="61"/>
      <c r="C179" s="61"/>
      <c r="D179" s="61"/>
      <c r="E179" s="61"/>
      <c r="F179" s="61"/>
    </row>
    <row r="180" spans="1:6" ht="14.25" x14ac:dyDescent="0.2">
      <c r="A180" s="61"/>
      <c r="B180" s="61"/>
      <c r="C180" s="61"/>
      <c r="D180" s="61"/>
      <c r="E180" s="61"/>
      <c r="F180" s="61"/>
    </row>
    <row r="181" spans="1:6" ht="14.25" x14ac:dyDescent="0.2">
      <c r="A181" s="61"/>
      <c r="B181" s="61"/>
      <c r="C181" s="61"/>
      <c r="D181" s="61"/>
      <c r="E181" s="61"/>
      <c r="F181" s="61"/>
    </row>
    <row r="182" spans="1:6" ht="14.25" x14ac:dyDescent="0.2">
      <c r="A182" s="61"/>
      <c r="B182" s="61"/>
      <c r="C182" s="61"/>
      <c r="D182" s="61"/>
      <c r="E182" s="61"/>
      <c r="F182" s="61"/>
    </row>
    <row r="183" spans="1:6" ht="14.25" x14ac:dyDescent="0.2">
      <c r="A183" s="61"/>
      <c r="B183" s="61"/>
      <c r="C183" s="61"/>
      <c r="D183" s="61"/>
      <c r="E183" s="61"/>
      <c r="F183" s="61"/>
    </row>
    <row r="184" spans="1:6" ht="14.25" x14ac:dyDescent="0.2">
      <c r="A184" s="61"/>
      <c r="B184" s="61"/>
      <c r="C184" s="61"/>
      <c r="D184" s="61"/>
      <c r="E184" s="61"/>
      <c r="F184" s="61"/>
    </row>
    <row r="185" spans="1:6" ht="14.25" x14ac:dyDescent="0.2">
      <c r="A185" s="61"/>
      <c r="B185" s="61"/>
      <c r="C185" s="61"/>
      <c r="D185" s="61"/>
      <c r="E185" s="61"/>
      <c r="F185" s="61"/>
    </row>
    <row r="186" spans="1:6" ht="14.25" x14ac:dyDescent="0.2">
      <c r="A186" s="61"/>
      <c r="B186" s="61"/>
      <c r="C186" s="61"/>
      <c r="D186" s="61"/>
      <c r="E186" s="61"/>
      <c r="F186" s="61"/>
    </row>
    <row r="187" spans="1:6" ht="14.25" x14ac:dyDescent="0.2">
      <c r="A187" s="61"/>
      <c r="B187" s="61"/>
      <c r="C187" s="61"/>
      <c r="D187" s="61"/>
      <c r="E187" s="61"/>
      <c r="F187" s="61"/>
    </row>
    <row r="188" spans="1:6" ht="14.25" x14ac:dyDescent="0.2">
      <c r="A188" s="61"/>
      <c r="B188" s="61"/>
      <c r="C188" s="61"/>
      <c r="D188" s="61"/>
      <c r="E188" s="61"/>
      <c r="F188" s="61"/>
    </row>
    <row r="189" spans="1:6" ht="14.25" x14ac:dyDescent="0.2">
      <c r="A189" s="61"/>
      <c r="B189" s="61"/>
      <c r="C189" s="61"/>
      <c r="D189" s="61"/>
      <c r="E189" s="61"/>
      <c r="F189" s="61"/>
    </row>
    <row r="190" spans="1:6" ht="14.25" x14ac:dyDescent="0.2">
      <c r="A190" s="61"/>
      <c r="B190" s="61"/>
      <c r="C190" s="61"/>
      <c r="D190" s="61"/>
      <c r="E190" s="61"/>
      <c r="F190" s="61"/>
    </row>
    <row r="191" spans="1:6" ht="14.25" x14ac:dyDescent="0.2">
      <c r="A191" s="61"/>
      <c r="B191" s="61"/>
      <c r="C191" s="61"/>
      <c r="D191" s="61"/>
      <c r="E191" s="61"/>
      <c r="F191" s="61"/>
    </row>
    <row r="192" spans="1:6" ht="14.25" x14ac:dyDescent="0.2">
      <c r="A192" s="61"/>
      <c r="B192" s="61"/>
      <c r="C192" s="61"/>
      <c r="D192" s="61"/>
      <c r="E192" s="61"/>
      <c r="F192" s="61"/>
    </row>
    <row r="193" spans="1:6" ht="14.25" x14ac:dyDescent="0.2">
      <c r="A193" s="61"/>
      <c r="B193" s="61"/>
      <c r="C193" s="61"/>
      <c r="D193" s="61"/>
      <c r="E193" s="61"/>
      <c r="F193" s="61"/>
    </row>
    <row r="194" spans="1:6" ht="14.25" x14ac:dyDescent="0.2">
      <c r="A194" s="61"/>
      <c r="B194" s="61"/>
      <c r="C194" s="61"/>
      <c r="D194" s="61"/>
      <c r="E194" s="61"/>
      <c r="F194" s="61"/>
    </row>
    <row r="195" spans="1:6" ht="14.25" x14ac:dyDescent="0.2">
      <c r="A195" s="61"/>
      <c r="B195" s="61"/>
      <c r="C195" s="61"/>
      <c r="D195" s="61"/>
      <c r="E195" s="61"/>
      <c r="F195" s="61"/>
    </row>
    <row r="196" spans="1:6" ht="14.25" x14ac:dyDescent="0.2">
      <c r="A196" s="61"/>
      <c r="B196" s="61"/>
      <c r="C196" s="61"/>
      <c r="D196" s="61"/>
      <c r="E196" s="61"/>
      <c r="F196" s="61"/>
    </row>
    <row r="197" spans="1:6" ht="14.25" x14ac:dyDescent="0.2">
      <c r="A197" s="61"/>
      <c r="B197" s="61"/>
      <c r="C197" s="61"/>
      <c r="D197" s="61"/>
      <c r="E197" s="61"/>
      <c r="F197" s="61"/>
    </row>
    <row r="198" spans="1:6" ht="14.25" x14ac:dyDescent="0.2">
      <c r="A198" s="61"/>
      <c r="B198" s="61"/>
      <c r="C198" s="61"/>
      <c r="D198" s="61"/>
      <c r="E198" s="61"/>
      <c r="F198" s="61"/>
    </row>
    <row r="199" spans="1:6" ht="14.25" x14ac:dyDescent="0.2">
      <c r="A199" s="61"/>
      <c r="B199" s="61"/>
      <c r="C199" s="61"/>
      <c r="D199" s="61"/>
      <c r="E199" s="61"/>
      <c r="F199" s="61"/>
    </row>
    <row r="200" spans="1:6" ht="14.25" x14ac:dyDescent="0.2">
      <c r="A200" s="61"/>
      <c r="B200" s="61"/>
      <c r="C200" s="61"/>
      <c r="D200" s="61"/>
      <c r="E200" s="61"/>
      <c r="F200" s="61"/>
    </row>
    <row r="201" spans="1:6" ht="14.25" x14ac:dyDescent="0.2">
      <c r="A201" s="61"/>
      <c r="B201" s="61"/>
      <c r="C201" s="61"/>
      <c r="D201" s="61"/>
      <c r="E201" s="61"/>
      <c r="F201" s="61"/>
    </row>
    <row r="202" spans="1:6" ht="14.25" x14ac:dyDescent="0.2">
      <c r="A202" s="61"/>
      <c r="B202" s="61"/>
      <c r="C202" s="61"/>
      <c r="D202" s="61"/>
      <c r="E202" s="61"/>
      <c r="F202" s="61"/>
    </row>
    <row r="203" spans="1:6" ht="14.25" x14ac:dyDescent="0.2">
      <c r="A203" s="61"/>
      <c r="B203" s="61"/>
      <c r="C203" s="61"/>
      <c r="D203" s="61"/>
      <c r="E203" s="61"/>
      <c r="F203" s="61"/>
    </row>
    <row r="204" spans="1:6" ht="14.25" x14ac:dyDescent="0.2">
      <c r="A204" s="61"/>
      <c r="B204" s="61"/>
      <c r="C204" s="61"/>
      <c r="D204" s="61"/>
      <c r="E204" s="61"/>
      <c r="F204" s="61"/>
    </row>
    <row r="205" spans="1:6" ht="14.25" x14ac:dyDescent="0.2">
      <c r="A205" s="61"/>
      <c r="B205" s="61"/>
      <c r="C205" s="61"/>
      <c r="D205" s="61"/>
      <c r="E205" s="61"/>
      <c r="F205" s="61"/>
    </row>
    <row r="206" spans="1:6" ht="14.25" x14ac:dyDescent="0.2">
      <c r="A206" s="61"/>
      <c r="B206" s="61"/>
      <c r="C206" s="61"/>
      <c r="D206" s="61"/>
      <c r="E206" s="61"/>
      <c r="F206" s="61"/>
    </row>
    <row r="207" spans="1:6" ht="14.25" x14ac:dyDescent="0.2">
      <c r="A207" s="61"/>
      <c r="B207" s="61"/>
      <c r="C207" s="61"/>
      <c r="D207" s="61"/>
      <c r="E207" s="61"/>
      <c r="F207" s="61"/>
    </row>
    <row r="208" spans="1:6" ht="14.25" x14ac:dyDescent="0.2">
      <c r="A208" s="61"/>
      <c r="B208" s="61"/>
      <c r="C208" s="61"/>
      <c r="D208" s="61"/>
      <c r="E208" s="61"/>
      <c r="F208" s="61"/>
    </row>
    <row r="209" spans="1:6" ht="14.25" x14ac:dyDescent="0.2">
      <c r="A209" s="61"/>
      <c r="B209" s="61"/>
      <c r="C209" s="61"/>
      <c r="D209" s="61"/>
      <c r="E209" s="61"/>
      <c r="F209" s="61"/>
    </row>
    <row r="210" spans="1:6" ht="14.25" x14ac:dyDescent="0.2">
      <c r="A210" s="61"/>
      <c r="B210" s="61"/>
      <c r="C210" s="61"/>
      <c r="D210" s="61"/>
      <c r="E210" s="61"/>
      <c r="F210" s="61"/>
    </row>
    <row r="211" spans="1:6" ht="14.25" x14ac:dyDescent="0.2">
      <c r="A211" s="61"/>
      <c r="B211" s="61"/>
      <c r="C211" s="61"/>
      <c r="D211" s="61"/>
      <c r="E211" s="61"/>
      <c r="F211" s="61"/>
    </row>
    <row r="212" spans="1:6" ht="14.25" x14ac:dyDescent="0.2">
      <c r="A212" s="61"/>
      <c r="B212" s="61"/>
      <c r="C212" s="61"/>
      <c r="D212" s="61"/>
      <c r="E212" s="61"/>
      <c r="F212" s="61"/>
    </row>
    <row r="213" spans="1:6" ht="14.25" x14ac:dyDescent="0.2">
      <c r="A213" s="61"/>
      <c r="B213" s="61"/>
      <c r="C213" s="61"/>
      <c r="D213" s="61"/>
      <c r="E213" s="61"/>
      <c r="F213" s="61"/>
    </row>
    <row r="214" spans="1:6" ht="14.25" x14ac:dyDescent="0.2">
      <c r="A214" s="61"/>
      <c r="B214" s="61"/>
      <c r="C214" s="61"/>
      <c r="D214" s="61"/>
      <c r="E214" s="61"/>
      <c r="F214" s="61"/>
    </row>
    <row r="215" spans="1:6" ht="14.25" x14ac:dyDescent="0.2">
      <c r="A215" s="61"/>
      <c r="B215" s="61"/>
      <c r="C215" s="61"/>
      <c r="D215" s="61"/>
      <c r="E215" s="61"/>
      <c r="F215" s="61"/>
    </row>
    <row r="216" spans="1:6" ht="14.25" x14ac:dyDescent="0.2">
      <c r="A216" s="61"/>
      <c r="B216" s="61"/>
      <c r="C216" s="61"/>
      <c r="D216" s="61"/>
      <c r="E216" s="61"/>
      <c r="F216" s="61"/>
    </row>
    <row r="217" spans="1:6" ht="14.25" x14ac:dyDescent="0.2">
      <c r="A217" s="61"/>
      <c r="B217" s="61"/>
      <c r="C217" s="61"/>
      <c r="D217" s="61"/>
      <c r="E217" s="61"/>
      <c r="F217" s="61"/>
    </row>
    <row r="218" spans="1:6" ht="14.25" x14ac:dyDescent="0.2">
      <c r="A218" s="61"/>
      <c r="B218" s="61"/>
      <c r="C218" s="61"/>
      <c r="D218" s="61"/>
      <c r="E218" s="61"/>
      <c r="F218" s="61"/>
    </row>
    <row r="219" spans="1:6" ht="14.25" x14ac:dyDescent="0.2">
      <c r="A219" s="61"/>
      <c r="B219" s="61"/>
      <c r="C219" s="61"/>
      <c r="D219" s="61"/>
      <c r="E219" s="61"/>
      <c r="F219" s="61"/>
    </row>
    <row r="220" spans="1:6" ht="14.25" x14ac:dyDescent="0.2">
      <c r="A220" s="61"/>
      <c r="B220" s="61"/>
      <c r="C220" s="61"/>
      <c r="D220" s="61"/>
      <c r="E220" s="61"/>
      <c r="F220" s="61"/>
    </row>
    <row r="221" spans="1:6" ht="14.25" x14ac:dyDescent="0.2">
      <c r="A221" s="61"/>
      <c r="B221" s="61"/>
      <c r="C221" s="61"/>
      <c r="D221" s="61"/>
      <c r="E221" s="61"/>
      <c r="F221" s="61"/>
    </row>
    <row r="222" spans="1:6" ht="14.25" x14ac:dyDescent="0.2">
      <c r="A222" s="61"/>
      <c r="B222" s="61"/>
      <c r="C222" s="61"/>
      <c r="D222" s="61"/>
      <c r="E222" s="61"/>
      <c r="F222" s="61"/>
    </row>
    <row r="223" spans="1:6" ht="14.25" x14ac:dyDescent="0.2">
      <c r="A223" s="61"/>
      <c r="B223" s="61"/>
      <c r="C223" s="61"/>
      <c r="D223" s="61"/>
      <c r="E223" s="61"/>
      <c r="F223" s="61"/>
    </row>
    <row r="224" spans="1:6" ht="14.25" x14ac:dyDescent="0.2">
      <c r="A224" s="61"/>
      <c r="B224" s="61"/>
      <c r="C224" s="61"/>
      <c r="D224" s="61"/>
      <c r="E224" s="61"/>
      <c r="F224" s="61"/>
    </row>
    <row r="225" spans="1:6" ht="14.25" x14ac:dyDescent="0.2">
      <c r="A225" s="61"/>
      <c r="B225" s="61"/>
      <c r="C225" s="61"/>
      <c r="D225" s="61"/>
      <c r="E225" s="61"/>
      <c r="F225" s="61"/>
    </row>
    <row r="226" spans="1:6" ht="14.25" x14ac:dyDescent="0.2">
      <c r="A226" s="61"/>
      <c r="B226" s="61"/>
      <c r="C226" s="61"/>
      <c r="D226" s="61"/>
      <c r="E226" s="61"/>
      <c r="F226" s="61"/>
    </row>
    <row r="227" spans="1:6" ht="14.25" x14ac:dyDescent="0.2">
      <c r="A227" s="61"/>
      <c r="B227" s="61"/>
      <c r="C227" s="61"/>
      <c r="D227" s="61"/>
      <c r="E227" s="61"/>
      <c r="F227" s="61"/>
    </row>
    <row r="228" spans="1:6" ht="14.25" x14ac:dyDescent="0.2">
      <c r="A228" s="61"/>
      <c r="B228" s="61"/>
      <c r="C228" s="61"/>
      <c r="D228" s="61"/>
      <c r="E228" s="61"/>
      <c r="F228" s="61"/>
    </row>
    <row r="229" spans="1:6" ht="14.25" x14ac:dyDescent="0.2">
      <c r="A229" s="61"/>
      <c r="B229" s="61"/>
      <c r="C229" s="61"/>
      <c r="D229" s="61"/>
      <c r="E229" s="61"/>
      <c r="F229" s="61"/>
    </row>
    <row r="230" spans="1:6" ht="14.25" x14ac:dyDescent="0.2">
      <c r="A230" s="61"/>
      <c r="B230" s="61"/>
      <c r="C230" s="61"/>
      <c r="D230" s="61"/>
      <c r="E230" s="61"/>
      <c r="F230" s="61"/>
    </row>
    <row r="231" spans="1:6" ht="14.25" x14ac:dyDescent="0.2">
      <c r="A231" s="61"/>
      <c r="B231" s="61"/>
      <c r="C231" s="61"/>
      <c r="D231" s="61"/>
      <c r="E231" s="61"/>
      <c r="F231" s="61"/>
    </row>
    <row r="232" spans="1:6" ht="14.25" x14ac:dyDescent="0.2">
      <c r="A232" s="61"/>
      <c r="B232" s="61"/>
      <c r="C232" s="61"/>
      <c r="D232" s="61"/>
      <c r="E232" s="61"/>
      <c r="F232" s="61"/>
    </row>
    <row r="233" spans="1:6" ht="14.25" x14ac:dyDescent="0.2">
      <c r="A233" s="61"/>
      <c r="B233" s="61"/>
      <c r="C233" s="61"/>
      <c r="D233" s="61"/>
      <c r="E233" s="61"/>
      <c r="F233" s="61"/>
    </row>
    <row r="234" spans="1:6" ht="14.25" x14ac:dyDescent="0.2">
      <c r="A234" s="61"/>
      <c r="B234" s="61"/>
      <c r="C234" s="61"/>
      <c r="D234" s="61"/>
      <c r="E234" s="61"/>
      <c r="F234" s="61"/>
    </row>
    <row r="235" spans="1:6" ht="14.25" x14ac:dyDescent="0.2">
      <c r="A235" s="61"/>
      <c r="B235" s="61"/>
      <c r="C235" s="61"/>
      <c r="D235" s="61"/>
      <c r="E235" s="61"/>
      <c r="F235" s="61"/>
    </row>
    <row r="236" spans="1:6" ht="14.25" x14ac:dyDescent="0.2">
      <c r="A236" s="61"/>
      <c r="B236" s="61"/>
      <c r="C236" s="61"/>
      <c r="D236" s="61"/>
      <c r="E236" s="61"/>
      <c r="F236" s="61"/>
    </row>
    <row r="237" spans="1:6" ht="14.25" x14ac:dyDescent="0.2">
      <c r="A237" s="61"/>
      <c r="B237" s="61"/>
      <c r="C237" s="61"/>
      <c r="D237" s="61"/>
      <c r="E237" s="61"/>
      <c r="F237" s="61"/>
    </row>
    <row r="238" spans="1:6" ht="14.25" x14ac:dyDescent="0.2">
      <c r="A238" s="61"/>
      <c r="B238" s="61"/>
      <c r="C238" s="61"/>
      <c r="D238" s="61"/>
      <c r="E238" s="61"/>
      <c r="F238" s="61"/>
    </row>
    <row r="239" spans="1:6" ht="14.25" x14ac:dyDescent="0.2">
      <c r="A239" s="61"/>
      <c r="B239" s="61"/>
      <c r="C239" s="61"/>
      <c r="D239" s="61"/>
      <c r="E239" s="61"/>
      <c r="F239" s="61"/>
    </row>
    <row r="240" spans="1:6" ht="14.25" x14ac:dyDescent="0.2">
      <c r="A240" s="61"/>
      <c r="B240" s="61"/>
      <c r="C240" s="61"/>
      <c r="D240" s="61"/>
      <c r="E240" s="61"/>
      <c r="F240" s="61"/>
    </row>
    <row r="241" spans="1:6" ht="14.25" x14ac:dyDescent="0.2">
      <c r="A241" s="61"/>
      <c r="B241" s="61"/>
      <c r="C241" s="61"/>
      <c r="D241" s="61"/>
      <c r="E241" s="61"/>
      <c r="F241" s="61"/>
    </row>
    <row r="242" spans="1:6" ht="14.25" x14ac:dyDescent="0.2">
      <c r="A242" s="61"/>
      <c r="B242" s="61"/>
      <c r="C242" s="61"/>
      <c r="D242" s="61"/>
      <c r="E242" s="61"/>
      <c r="F242" s="61"/>
    </row>
    <row r="243" spans="1:6" ht="14.25" x14ac:dyDescent="0.2">
      <c r="A243" s="61"/>
      <c r="B243" s="61"/>
      <c r="C243" s="61"/>
      <c r="D243" s="61"/>
      <c r="E243" s="61"/>
      <c r="F243" s="61"/>
    </row>
    <row r="244" spans="1:6" ht="14.25" x14ac:dyDescent="0.2">
      <c r="A244" s="61"/>
      <c r="B244" s="61"/>
      <c r="C244" s="61"/>
      <c r="D244" s="61"/>
      <c r="E244" s="61"/>
      <c r="F244" s="61"/>
    </row>
    <row r="245" spans="1:6" ht="14.25" x14ac:dyDescent="0.2">
      <c r="A245" s="61"/>
      <c r="B245" s="61"/>
      <c r="C245" s="61"/>
      <c r="D245" s="61"/>
      <c r="E245" s="61"/>
      <c r="F245" s="61"/>
    </row>
    <row r="246" spans="1:6" ht="14.25" x14ac:dyDescent="0.2">
      <c r="A246" s="61"/>
      <c r="B246" s="61"/>
      <c r="C246" s="61"/>
      <c r="D246" s="61"/>
      <c r="E246" s="61"/>
      <c r="F246" s="61"/>
    </row>
    <row r="247" spans="1:6" ht="14.25" x14ac:dyDescent="0.2">
      <c r="A247" s="61"/>
      <c r="B247" s="61"/>
      <c r="C247" s="61"/>
      <c r="D247" s="61"/>
      <c r="E247" s="61"/>
      <c r="F247" s="61"/>
    </row>
    <row r="248" spans="1:6" ht="14.25" x14ac:dyDescent="0.2">
      <c r="A248" s="61"/>
      <c r="B248" s="61"/>
      <c r="C248" s="61"/>
      <c r="D248" s="61"/>
      <c r="E248" s="61"/>
      <c r="F248" s="61"/>
    </row>
    <row r="249" spans="1:6" ht="14.25" x14ac:dyDescent="0.2">
      <c r="A249" s="61"/>
      <c r="B249" s="61"/>
      <c r="C249" s="61"/>
      <c r="D249" s="61"/>
      <c r="E249" s="61"/>
      <c r="F249" s="61"/>
    </row>
    <row r="250" spans="1:6" ht="14.25" x14ac:dyDescent="0.2">
      <c r="A250" s="61"/>
      <c r="B250" s="61"/>
      <c r="C250" s="61"/>
      <c r="D250" s="61"/>
      <c r="E250" s="61"/>
      <c r="F250" s="61"/>
    </row>
    <row r="251" spans="1:6" ht="14.25" x14ac:dyDescent="0.2">
      <c r="A251" s="61"/>
      <c r="B251" s="61"/>
      <c r="C251" s="61"/>
      <c r="D251" s="61"/>
      <c r="E251" s="61"/>
      <c r="F251" s="61"/>
    </row>
    <row r="252" spans="1:6" ht="14.25" x14ac:dyDescent="0.2">
      <c r="A252" s="61"/>
      <c r="B252" s="61"/>
      <c r="C252" s="61"/>
      <c r="D252" s="61"/>
      <c r="E252" s="61"/>
      <c r="F252" s="61"/>
    </row>
    <row r="253" spans="1:6" ht="14.25" x14ac:dyDescent="0.2">
      <c r="A253" s="61"/>
      <c r="B253" s="61"/>
      <c r="C253" s="61"/>
      <c r="D253" s="61"/>
      <c r="E253" s="61"/>
      <c r="F253" s="61"/>
    </row>
    <row r="254" spans="1:6" ht="14.25" x14ac:dyDescent="0.2">
      <c r="A254" s="61"/>
      <c r="B254" s="61"/>
      <c r="C254" s="61"/>
      <c r="D254" s="61"/>
      <c r="E254" s="61"/>
      <c r="F254" s="61"/>
    </row>
    <row r="255" spans="1:6" ht="14.25" x14ac:dyDescent="0.2">
      <c r="A255" s="61"/>
      <c r="B255" s="61"/>
      <c r="C255" s="61"/>
      <c r="D255" s="61"/>
      <c r="E255" s="61"/>
      <c r="F255" s="61"/>
    </row>
    <row r="256" spans="1:6" ht="14.25" x14ac:dyDescent="0.2">
      <c r="A256" s="61"/>
      <c r="B256" s="61"/>
      <c r="C256" s="61"/>
      <c r="D256" s="61"/>
      <c r="E256" s="61"/>
      <c r="F256" s="61"/>
    </row>
    <row r="257" spans="1:6" ht="14.25" x14ac:dyDescent="0.2">
      <c r="A257" s="61"/>
      <c r="B257" s="61"/>
      <c r="C257" s="61"/>
      <c r="D257" s="61"/>
      <c r="E257" s="61"/>
      <c r="F257" s="61"/>
    </row>
    <row r="258" spans="1:6" ht="14.25" x14ac:dyDescent="0.2">
      <c r="A258" s="61"/>
      <c r="B258" s="61"/>
      <c r="C258" s="61"/>
      <c r="D258" s="61"/>
      <c r="E258" s="61"/>
      <c r="F258" s="61"/>
    </row>
    <row r="259" spans="1:6" ht="14.25" x14ac:dyDescent="0.2">
      <c r="A259" s="61"/>
      <c r="B259" s="61"/>
      <c r="C259" s="61"/>
      <c r="D259" s="61"/>
      <c r="E259" s="61"/>
      <c r="F259" s="61"/>
    </row>
    <row r="260" spans="1:6" ht="14.25" x14ac:dyDescent="0.2">
      <c r="A260" s="61"/>
      <c r="B260" s="61"/>
      <c r="C260" s="61"/>
      <c r="D260" s="61"/>
      <c r="E260" s="61"/>
      <c r="F260" s="61"/>
    </row>
    <row r="261" spans="1:6" ht="14.25" x14ac:dyDescent="0.2">
      <c r="A261" s="61"/>
      <c r="B261" s="61"/>
      <c r="C261" s="61"/>
      <c r="D261" s="61"/>
      <c r="E261" s="61"/>
      <c r="F261" s="61"/>
    </row>
    <row r="262" spans="1:6" ht="14.25" x14ac:dyDescent="0.2">
      <c r="A262" s="61"/>
      <c r="B262" s="61"/>
      <c r="C262" s="61"/>
      <c r="D262" s="61"/>
      <c r="E262" s="61"/>
      <c r="F262" s="61"/>
    </row>
    <row r="263" spans="1:6" ht="14.25" x14ac:dyDescent="0.2">
      <c r="A263" s="61"/>
      <c r="B263" s="61"/>
      <c r="C263" s="61"/>
      <c r="D263" s="61"/>
      <c r="E263" s="61"/>
      <c r="F263" s="61"/>
    </row>
    <row r="264" spans="1:6" ht="14.25" x14ac:dyDescent="0.2">
      <c r="A264" s="61"/>
      <c r="B264" s="61"/>
      <c r="C264" s="61"/>
      <c r="D264" s="61"/>
      <c r="E264" s="61"/>
      <c r="F264" s="61"/>
    </row>
    <row r="265" spans="1:6" ht="14.25" x14ac:dyDescent="0.2">
      <c r="A265" s="61"/>
      <c r="B265" s="61"/>
      <c r="C265" s="61"/>
      <c r="D265" s="61"/>
      <c r="E265" s="61"/>
      <c r="F265" s="61"/>
    </row>
    <row r="266" spans="1:6" ht="14.25" x14ac:dyDescent="0.2">
      <c r="A266" s="61"/>
      <c r="B266" s="61"/>
      <c r="C266" s="61"/>
      <c r="D266" s="61"/>
      <c r="E266" s="61"/>
      <c r="F266" s="61"/>
    </row>
    <row r="267" spans="1:6" ht="14.25" x14ac:dyDescent="0.2">
      <c r="A267" s="61"/>
      <c r="B267" s="61"/>
      <c r="C267" s="61"/>
      <c r="D267" s="61"/>
      <c r="E267" s="61"/>
      <c r="F267" s="61"/>
    </row>
    <row r="268" spans="1:6" ht="14.25" x14ac:dyDescent="0.2">
      <c r="A268" s="61"/>
      <c r="B268" s="61"/>
      <c r="C268" s="61"/>
      <c r="D268" s="61"/>
      <c r="E268" s="61"/>
      <c r="F268" s="61"/>
    </row>
    <row r="269" spans="1:6" ht="14.25" x14ac:dyDescent="0.2">
      <c r="A269" s="61"/>
      <c r="B269" s="61"/>
      <c r="C269" s="61"/>
      <c r="D269" s="61"/>
      <c r="E269" s="61"/>
      <c r="F269" s="61"/>
    </row>
    <row r="270" spans="1:6" ht="14.25" x14ac:dyDescent="0.2">
      <c r="A270" s="61"/>
      <c r="B270" s="61"/>
      <c r="C270" s="61"/>
      <c r="D270" s="61"/>
      <c r="E270" s="61"/>
      <c r="F270" s="61"/>
    </row>
    <row r="271" spans="1:6" ht="14.25" x14ac:dyDescent="0.2">
      <c r="A271" s="61"/>
      <c r="B271" s="61"/>
      <c r="C271" s="61"/>
      <c r="D271" s="61"/>
      <c r="E271" s="61"/>
      <c r="F271" s="61"/>
    </row>
    <row r="272" spans="1:6" ht="14.25" x14ac:dyDescent="0.2">
      <c r="A272" s="61"/>
      <c r="B272" s="61"/>
      <c r="C272" s="61"/>
      <c r="D272" s="61"/>
      <c r="E272" s="61"/>
      <c r="F272" s="61"/>
    </row>
    <row r="273" spans="1:6" ht="14.25" x14ac:dyDescent="0.2">
      <c r="A273" s="61"/>
      <c r="B273" s="61"/>
      <c r="C273" s="61"/>
      <c r="D273" s="61"/>
      <c r="E273" s="61"/>
      <c r="F273" s="61"/>
    </row>
    <row r="274" spans="1:6" ht="14.25" x14ac:dyDescent="0.2">
      <c r="A274" s="61"/>
      <c r="B274" s="61"/>
      <c r="C274" s="61"/>
      <c r="D274" s="61"/>
      <c r="E274" s="61"/>
      <c r="F274" s="61"/>
    </row>
    <row r="275" spans="1:6" ht="14.25" x14ac:dyDescent="0.2">
      <c r="A275" s="61"/>
      <c r="B275" s="61"/>
      <c r="C275" s="61"/>
      <c r="D275" s="61"/>
      <c r="E275" s="61"/>
      <c r="F275" s="61"/>
    </row>
    <row r="276" spans="1:6" ht="14.25" x14ac:dyDescent="0.2">
      <c r="A276" s="61"/>
      <c r="B276" s="61"/>
      <c r="C276" s="61"/>
      <c r="D276" s="61"/>
      <c r="E276" s="61"/>
      <c r="F276" s="61"/>
    </row>
    <row r="277" spans="1:6" ht="14.25" x14ac:dyDescent="0.2">
      <c r="A277" s="61"/>
      <c r="B277" s="61"/>
      <c r="C277" s="61"/>
      <c r="D277" s="61"/>
      <c r="E277" s="61"/>
      <c r="F277" s="61"/>
    </row>
    <row r="278" spans="1:6" ht="14.25" x14ac:dyDescent="0.2">
      <c r="A278" s="61"/>
      <c r="B278" s="61"/>
      <c r="C278" s="61"/>
      <c r="D278" s="61"/>
      <c r="E278" s="61"/>
      <c r="F278" s="61"/>
    </row>
    <row r="279" spans="1:6" ht="14.25" x14ac:dyDescent="0.2">
      <c r="A279" s="61"/>
      <c r="B279" s="61"/>
      <c r="C279" s="61"/>
      <c r="D279" s="61"/>
      <c r="E279" s="61"/>
      <c r="F279" s="61"/>
    </row>
    <row r="280" spans="1:6" ht="14.25" x14ac:dyDescent="0.2">
      <c r="A280" s="61"/>
      <c r="B280" s="61"/>
      <c r="C280" s="61"/>
      <c r="D280" s="61"/>
      <c r="E280" s="61"/>
      <c r="F280" s="61"/>
    </row>
    <row r="281" spans="1:6" ht="14.25" x14ac:dyDescent="0.2">
      <c r="A281" s="61"/>
      <c r="B281" s="61"/>
      <c r="C281" s="61"/>
      <c r="D281" s="61"/>
      <c r="E281" s="61"/>
      <c r="F281" s="61"/>
    </row>
    <row r="282" spans="1:6" ht="14.25" x14ac:dyDescent="0.2">
      <c r="A282" s="61"/>
      <c r="B282" s="61"/>
      <c r="C282" s="61"/>
      <c r="D282" s="61"/>
      <c r="E282" s="61"/>
      <c r="F282" s="61"/>
    </row>
    <row r="283" spans="1:6" ht="14.25" x14ac:dyDescent="0.2">
      <c r="A283" s="61"/>
      <c r="B283" s="61"/>
      <c r="C283" s="61"/>
      <c r="D283" s="61"/>
      <c r="E283" s="61"/>
      <c r="F283" s="61"/>
    </row>
    <row r="284" spans="1:6" ht="14.25" x14ac:dyDescent="0.2">
      <c r="A284" s="61"/>
      <c r="B284" s="61"/>
      <c r="C284" s="61"/>
      <c r="D284" s="61"/>
      <c r="E284" s="61"/>
      <c r="F284" s="61"/>
    </row>
    <row r="285" spans="1:6" ht="14.25" x14ac:dyDescent="0.2">
      <c r="A285" s="61"/>
      <c r="B285" s="61"/>
      <c r="C285" s="61"/>
      <c r="D285" s="61"/>
      <c r="E285" s="61"/>
      <c r="F285" s="61"/>
    </row>
    <row r="286" spans="1:6" ht="14.25" x14ac:dyDescent="0.2">
      <c r="A286" s="61"/>
      <c r="B286" s="61"/>
      <c r="C286" s="61"/>
      <c r="D286" s="61"/>
      <c r="E286" s="61"/>
      <c r="F286" s="61"/>
    </row>
    <row r="287" spans="1:6" ht="14.25" x14ac:dyDescent="0.2">
      <c r="A287" s="61"/>
      <c r="B287" s="61"/>
      <c r="C287" s="61"/>
      <c r="D287" s="61"/>
      <c r="E287" s="61"/>
      <c r="F287" s="61"/>
    </row>
    <row r="288" spans="1:6" ht="14.25" x14ac:dyDescent="0.2">
      <c r="A288" s="61"/>
      <c r="B288" s="61"/>
      <c r="C288" s="61"/>
      <c r="D288" s="61"/>
      <c r="E288" s="61"/>
      <c r="F288" s="61"/>
    </row>
    <row r="289" spans="1:6" ht="14.25" x14ac:dyDescent="0.2">
      <c r="A289" s="61"/>
      <c r="B289" s="61"/>
      <c r="C289" s="61"/>
      <c r="D289" s="61"/>
      <c r="E289" s="61"/>
      <c r="F289" s="61"/>
    </row>
    <row r="290" spans="1:6" ht="14.25" x14ac:dyDescent="0.2">
      <c r="A290" s="61"/>
      <c r="B290" s="61"/>
      <c r="C290" s="61"/>
      <c r="D290" s="61"/>
      <c r="E290" s="61"/>
      <c r="F290" s="61"/>
    </row>
    <row r="291" spans="1:6" ht="14.25" x14ac:dyDescent="0.2">
      <c r="A291" s="61"/>
      <c r="B291" s="61"/>
      <c r="C291" s="61"/>
      <c r="D291" s="61"/>
      <c r="E291" s="61"/>
      <c r="F291" s="61"/>
    </row>
    <row r="292" spans="1:6" ht="14.25" x14ac:dyDescent="0.2">
      <c r="A292" s="61"/>
      <c r="B292" s="61"/>
      <c r="C292" s="61"/>
      <c r="D292" s="61"/>
      <c r="E292" s="61"/>
      <c r="F292" s="61"/>
    </row>
    <row r="293" spans="1:6" ht="14.25" x14ac:dyDescent="0.2">
      <c r="A293" s="61"/>
      <c r="B293" s="61"/>
      <c r="C293" s="61"/>
      <c r="D293" s="61"/>
      <c r="E293" s="61"/>
      <c r="F293" s="61"/>
    </row>
    <row r="294" spans="1:6" ht="14.25" x14ac:dyDescent="0.2">
      <c r="A294" s="61"/>
      <c r="B294" s="61"/>
      <c r="C294" s="61"/>
      <c r="D294" s="61"/>
      <c r="E294" s="61"/>
      <c r="F294" s="61"/>
    </row>
    <row r="295" spans="1:6" ht="14.25" x14ac:dyDescent="0.2">
      <c r="A295" s="61"/>
      <c r="B295" s="61"/>
      <c r="C295" s="61"/>
      <c r="D295" s="61"/>
      <c r="E295" s="61"/>
      <c r="F295" s="61"/>
    </row>
    <row r="296" spans="1:6" ht="14.25" x14ac:dyDescent="0.2">
      <c r="A296" s="61"/>
      <c r="B296" s="61"/>
      <c r="C296" s="61"/>
      <c r="D296" s="61"/>
      <c r="E296" s="61"/>
      <c r="F296" s="61"/>
    </row>
    <row r="297" spans="1:6" ht="14.25" x14ac:dyDescent="0.2">
      <c r="A297" s="61"/>
      <c r="B297" s="61"/>
      <c r="C297" s="61"/>
      <c r="D297" s="61"/>
      <c r="E297" s="61"/>
      <c r="F297" s="61"/>
    </row>
    <row r="298" spans="1:6" ht="14.25" x14ac:dyDescent="0.2">
      <c r="A298" s="61"/>
      <c r="B298" s="61"/>
      <c r="C298" s="61"/>
      <c r="D298" s="61"/>
      <c r="E298" s="61"/>
      <c r="F298" s="61"/>
    </row>
    <row r="299" spans="1:6" ht="14.25" x14ac:dyDescent="0.2">
      <c r="A299" s="61"/>
      <c r="B299" s="61"/>
      <c r="C299" s="61"/>
      <c r="D299" s="61"/>
      <c r="E299" s="61"/>
      <c r="F299" s="61"/>
    </row>
    <row r="300" spans="1:6" ht="14.25" x14ac:dyDescent="0.2">
      <c r="A300" s="61"/>
      <c r="B300" s="61"/>
      <c r="C300" s="61"/>
      <c r="D300" s="61"/>
      <c r="E300" s="61"/>
      <c r="F300" s="61"/>
    </row>
    <row r="301" spans="1:6" ht="14.25" x14ac:dyDescent="0.2">
      <c r="A301" s="61"/>
      <c r="B301" s="61"/>
      <c r="C301" s="61"/>
      <c r="D301" s="61"/>
      <c r="E301" s="61"/>
      <c r="F301" s="61"/>
    </row>
    <row r="302" spans="1:6" ht="14.25" x14ac:dyDescent="0.2">
      <c r="A302" s="61"/>
      <c r="B302" s="61"/>
      <c r="C302" s="61"/>
      <c r="D302" s="61"/>
      <c r="E302" s="61"/>
      <c r="F302" s="61"/>
    </row>
    <row r="303" spans="1:6" ht="14.25" x14ac:dyDescent="0.2">
      <c r="A303" s="61"/>
      <c r="B303" s="61"/>
      <c r="C303" s="61"/>
      <c r="D303" s="61"/>
      <c r="E303" s="61"/>
      <c r="F303" s="61"/>
    </row>
    <row r="304" spans="1:6" ht="14.25" x14ac:dyDescent="0.2">
      <c r="A304" s="61"/>
      <c r="B304" s="61"/>
      <c r="C304" s="61"/>
      <c r="D304" s="61"/>
      <c r="E304" s="61"/>
      <c r="F304" s="61"/>
    </row>
    <row r="305" spans="1:6" ht="14.25" x14ac:dyDescent="0.2">
      <c r="A305" s="61"/>
      <c r="B305" s="61"/>
      <c r="C305" s="61"/>
      <c r="D305" s="61"/>
      <c r="E305" s="61"/>
      <c r="F305" s="61"/>
    </row>
    <row r="306" spans="1:6" ht="14.25" x14ac:dyDescent="0.2">
      <c r="A306" s="61"/>
      <c r="B306" s="61"/>
      <c r="C306" s="61"/>
      <c r="D306" s="61"/>
      <c r="E306" s="61"/>
      <c r="F306" s="61"/>
    </row>
    <row r="307" spans="1:6" ht="14.25" x14ac:dyDescent="0.2">
      <c r="A307" s="61"/>
      <c r="B307" s="61"/>
      <c r="C307" s="61"/>
      <c r="D307" s="61"/>
      <c r="E307" s="61"/>
      <c r="F307" s="61"/>
    </row>
    <row r="308" spans="1:6" ht="14.25" x14ac:dyDescent="0.2">
      <c r="A308" s="61"/>
      <c r="B308" s="61"/>
      <c r="C308" s="61"/>
      <c r="D308" s="61"/>
      <c r="E308" s="61"/>
      <c r="F308" s="61"/>
    </row>
    <row r="309" spans="1:6" ht="14.25" x14ac:dyDescent="0.2">
      <c r="A309" s="61"/>
      <c r="B309" s="61"/>
      <c r="C309" s="61"/>
      <c r="D309" s="61"/>
      <c r="E309" s="61"/>
      <c r="F309" s="61"/>
    </row>
    <row r="310" spans="1:6" ht="14.25" x14ac:dyDescent="0.2">
      <c r="A310" s="61"/>
      <c r="B310" s="61"/>
      <c r="C310" s="61"/>
      <c r="D310" s="61"/>
      <c r="E310" s="61"/>
      <c r="F310" s="61"/>
    </row>
    <row r="311" spans="1:6" ht="14.25" x14ac:dyDescent="0.2">
      <c r="A311" s="61"/>
      <c r="B311" s="61"/>
      <c r="C311" s="61"/>
      <c r="D311" s="61"/>
      <c r="E311" s="61"/>
      <c r="F311" s="61"/>
    </row>
    <row r="312" spans="1:6" ht="14.25" x14ac:dyDescent="0.2">
      <c r="A312" s="61"/>
      <c r="B312" s="61"/>
      <c r="C312" s="61"/>
      <c r="D312" s="61"/>
      <c r="E312" s="61"/>
      <c r="F312" s="61"/>
    </row>
    <row r="313" spans="1:6" ht="14.25" x14ac:dyDescent="0.2">
      <c r="A313" s="61"/>
      <c r="B313" s="61"/>
      <c r="C313" s="61"/>
      <c r="D313" s="61"/>
      <c r="E313" s="61"/>
      <c r="F313" s="61"/>
    </row>
    <row r="314" spans="1:6" ht="14.25" x14ac:dyDescent="0.2">
      <c r="A314" s="61"/>
      <c r="B314" s="61"/>
      <c r="C314" s="61"/>
      <c r="D314" s="61"/>
      <c r="E314" s="61"/>
      <c r="F314" s="61"/>
    </row>
    <row r="315" spans="1:6" ht="14.25" x14ac:dyDescent="0.2">
      <c r="A315" s="61"/>
      <c r="B315" s="61"/>
      <c r="C315" s="61"/>
      <c r="D315" s="61"/>
      <c r="E315" s="61"/>
      <c r="F315" s="61"/>
    </row>
    <row r="316" spans="1:6" ht="14.25" x14ac:dyDescent="0.2">
      <c r="A316" s="61"/>
      <c r="B316" s="61"/>
      <c r="C316" s="61"/>
      <c r="D316" s="61"/>
      <c r="E316" s="61"/>
      <c r="F316" s="61"/>
    </row>
    <row r="317" spans="1:6" ht="14.25" x14ac:dyDescent="0.2">
      <c r="A317" s="61"/>
      <c r="B317" s="61"/>
      <c r="C317" s="61"/>
      <c r="D317" s="61"/>
      <c r="E317" s="61"/>
      <c r="F317" s="61"/>
    </row>
    <row r="318" spans="1:6" ht="14.25" x14ac:dyDescent="0.2">
      <c r="A318" s="61"/>
      <c r="B318" s="61"/>
      <c r="C318" s="61"/>
      <c r="D318" s="61"/>
      <c r="E318" s="61"/>
      <c r="F318" s="61"/>
    </row>
    <row r="319" spans="1:6" ht="14.25" x14ac:dyDescent="0.2">
      <c r="A319" s="61"/>
      <c r="B319" s="61"/>
      <c r="C319" s="61"/>
      <c r="D319" s="61"/>
      <c r="E319" s="61"/>
      <c r="F319" s="61"/>
    </row>
    <row r="320" spans="1:6" ht="14.25" x14ac:dyDescent="0.2">
      <c r="A320" s="61"/>
      <c r="B320" s="61"/>
      <c r="C320" s="61"/>
      <c r="D320" s="61"/>
      <c r="E320" s="61"/>
      <c r="F320" s="61"/>
    </row>
    <row r="321" spans="1:6" ht="14.25" x14ac:dyDescent="0.2">
      <c r="A321" s="61"/>
      <c r="B321" s="61"/>
      <c r="C321" s="61"/>
      <c r="D321" s="61"/>
      <c r="E321" s="61"/>
      <c r="F321" s="61"/>
    </row>
    <row r="322" spans="1:6" ht="14.25" x14ac:dyDescent="0.2">
      <c r="A322" s="61"/>
      <c r="B322" s="61"/>
      <c r="C322" s="61"/>
      <c r="D322" s="61"/>
      <c r="E322" s="61"/>
      <c r="F322" s="61"/>
    </row>
    <row r="323" spans="1:6" ht="14.25" x14ac:dyDescent="0.2">
      <c r="A323" s="61"/>
      <c r="B323" s="61"/>
      <c r="C323" s="61"/>
      <c r="D323" s="61"/>
      <c r="E323" s="61"/>
      <c r="F323" s="61"/>
    </row>
    <row r="324" spans="1:6" ht="14.25" x14ac:dyDescent="0.2">
      <c r="A324" s="61"/>
      <c r="B324" s="61"/>
      <c r="C324" s="61"/>
      <c r="D324" s="61"/>
      <c r="E324" s="61"/>
      <c r="F324" s="61"/>
    </row>
    <row r="325" spans="1:6" ht="14.25" x14ac:dyDescent="0.2">
      <c r="C325" s="61"/>
      <c r="D325" s="61"/>
      <c r="E325" s="61"/>
      <c r="F325" s="61"/>
    </row>
  </sheetData>
  <mergeCells count="10">
    <mergeCell ref="E11:E12"/>
    <mergeCell ref="E15:E17"/>
    <mergeCell ref="A21:C21"/>
    <mergeCell ref="A22:C22"/>
    <mergeCell ref="C1:C18"/>
    <mergeCell ref="A8:B11"/>
    <mergeCell ref="A1:B1"/>
    <mergeCell ref="A5:B5"/>
    <mergeCell ref="A6:B6"/>
    <mergeCell ref="A4:B4"/>
  </mergeCells>
  <phoneticPr fontId="0" type="noConversion"/>
  <printOptions verticalCentered="1"/>
  <pageMargins left="0.35" right="0.35" top="0.35" bottom="0.35" header="0.5" footer="0.5"/>
  <pageSetup orientation="landscape" r:id="rId1"/>
  <headerFooter alignWithMargins="0"/>
  <rowBreaks count="1" manualBreakCount="1">
    <brk id="36" max="65535" man="1"/>
  </rowBreaks>
  <customProperties>
    <customPr name="OrphanNamesChecke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25"/>
  <sheetViews>
    <sheetView workbookViewId="0">
      <selection activeCell="E8" sqref="E8"/>
    </sheetView>
  </sheetViews>
  <sheetFormatPr defaultColWidth="9.140625" defaultRowHeight="12.75" x14ac:dyDescent="0.2"/>
  <cols>
    <col min="1" max="1" width="3.7109375" style="139" customWidth="1"/>
    <col min="2" max="2" width="58.7109375" style="139" customWidth="1"/>
    <col min="3" max="7" width="18.7109375" style="139" customWidth="1"/>
    <col min="8" max="9" width="14.7109375" style="139" customWidth="1"/>
    <col min="10" max="16384" width="9.140625" style="139"/>
  </cols>
  <sheetData>
    <row r="1" spans="1:7" x14ac:dyDescent="0.2">
      <c r="A1" s="420" t="s">
        <v>273</v>
      </c>
      <c r="B1" s="420"/>
      <c r="C1" s="420"/>
      <c r="D1" s="420"/>
      <c r="E1" s="420"/>
      <c r="F1" s="420"/>
      <c r="G1" s="420"/>
    </row>
    <row r="2" spans="1:7" ht="35.1" customHeight="1" thickBot="1" x14ac:dyDescent="0.25">
      <c r="A2" s="419" t="s">
        <v>341</v>
      </c>
      <c r="B2" s="419"/>
      <c r="C2" s="419"/>
      <c r="D2" s="419"/>
      <c r="E2" s="419"/>
      <c r="F2" s="419"/>
      <c r="G2" s="419"/>
    </row>
    <row r="3" spans="1:7" ht="42.95" customHeight="1" x14ac:dyDescent="0.2">
      <c r="A3" s="158" t="s">
        <v>1</v>
      </c>
      <c r="B3" s="159" t="s">
        <v>450</v>
      </c>
      <c r="C3" s="155" t="s">
        <v>43</v>
      </c>
      <c r="D3" s="155" t="s">
        <v>44</v>
      </c>
      <c r="E3" s="155" t="s">
        <v>44</v>
      </c>
      <c r="F3" s="155" t="s">
        <v>44</v>
      </c>
      <c r="G3" s="167" t="s">
        <v>45</v>
      </c>
    </row>
    <row r="4" spans="1:7" ht="17.45" customHeight="1" x14ac:dyDescent="0.2">
      <c r="A4" s="160">
        <f>ROWS(A$4:A4)</f>
        <v>1</v>
      </c>
      <c r="B4" s="141" t="s">
        <v>61</v>
      </c>
      <c r="C4" s="171"/>
      <c r="D4" s="171"/>
      <c r="E4" s="171"/>
      <c r="F4" s="171"/>
      <c r="G4" s="168"/>
    </row>
    <row r="5" spans="1:7" ht="17.45" customHeight="1" x14ac:dyDescent="0.2">
      <c r="A5" s="160">
        <f>ROWS(A$4:A5)</f>
        <v>2</v>
      </c>
      <c r="B5" s="142" t="s">
        <v>3</v>
      </c>
      <c r="C5" s="1">
        <v>0</v>
      </c>
      <c r="D5" s="1"/>
      <c r="E5" s="1"/>
      <c r="F5" s="1"/>
      <c r="G5" s="169">
        <f>SUM(C5:F5)</f>
        <v>0</v>
      </c>
    </row>
    <row r="6" spans="1:7" ht="17.45" customHeight="1" x14ac:dyDescent="0.2">
      <c r="A6" s="160">
        <f>ROWS(A$4:A6)</f>
        <v>3</v>
      </c>
      <c r="B6" s="143" t="s">
        <v>4</v>
      </c>
      <c r="C6" s="1"/>
      <c r="D6" s="1"/>
      <c r="E6" s="1"/>
      <c r="F6" s="1"/>
      <c r="G6" s="169">
        <f>SUM(C6:F6)</f>
        <v>0</v>
      </c>
    </row>
    <row r="7" spans="1:7" ht="17.45" customHeight="1" x14ac:dyDescent="0.2">
      <c r="A7" s="160">
        <f>ROWS(A$4:A7)</f>
        <v>4</v>
      </c>
      <c r="B7" s="161" t="s">
        <v>70</v>
      </c>
      <c r="C7" s="172">
        <f>SUM(C5:C6)</f>
        <v>0</v>
      </c>
      <c r="D7" s="172">
        <f>SUM(D5:D6)</f>
        <v>0</v>
      </c>
      <c r="E7" s="172">
        <f>SUM(E5:E6)</f>
        <v>0</v>
      </c>
      <c r="F7" s="172">
        <f>SUM(F5:F6)</f>
        <v>0</v>
      </c>
      <c r="G7" s="169">
        <f>IF(SUM(G5:G6)&lt;&gt;'2025-2026 Worksheet'!G24,"Must = Prior Year Line 21",SUM(G5:G6))</f>
        <v>0</v>
      </c>
    </row>
    <row r="8" spans="1:7" ht="17.45" customHeight="1" x14ac:dyDescent="0.2">
      <c r="A8" s="162">
        <f>ROWS(A$4:A8)</f>
        <v>5</v>
      </c>
      <c r="B8" s="163" t="s">
        <v>5</v>
      </c>
      <c r="C8" s="1"/>
      <c r="D8" s="1"/>
      <c r="E8" s="1"/>
      <c r="F8" s="1"/>
      <c r="G8" s="169">
        <f t="shared" ref="G8:G13" si="0">SUM(C8:F8)</f>
        <v>0</v>
      </c>
    </row>
    <row r="9" spans="1:7" ht="17.45" customHeight="1" x14ac:dyDescent="0.2">
      <c r="A9" s="160">
        <f>ROWS(A$4:A9)</f>
        <v>6</v>
      </c>
      <c r="B9" s="197" t="s">
        <v>390</v>
      </c>
      <c r="C9" s="1"/>
      <c r="D9" s="1"/>
      <c r="E9" s="1"/>
      <c r="F9" s="1"/>
      <c r="G9" s="169">
        <f t="shared" si="0"/>
        <v>0</v>
      </c>
    </row>
    <row r="10" spans="1:7" ht="17.45" customHeight="1" x14ac:dyDescent="0.2">
      <c r="A10" s="160">
        <f>ROWS(A$4:A10)</f>
        <v>7</v>
      </c>
      <c r="B10" s="163" t="s">
        <v>47</v>
      </c>
      <c r="C10" s="1"/>
      <c r="D10" s="1"/>
      <c r="E10" s="1"/>
      <c r="F10" s="1"/>
      <c r="G10" s="169">
        <f t="shared" si="0"/>
        <v>0</v>
      </c>
    </row>
    <row r="11" spans="1:7" ht="17.45" customHeight="1" x14ac:dyDescent="0.2">
      <c r="A11" s="160">
        <f>ROWS(A$4:A11)</f>
        <v>8</v>
      </c>
      <c r="B11" s="163" t="s">
        <v>48</v>
      </c>
      <c r="C11" s="1">
        <v>0</v>
      </c>
      <c r="D11" s="1"/>
      <c r="E11" s="1"/>
      <c r="F11" s="1"/>
      <c r="G11" s="169">
        <f t="shared" si="0"/>
        <v>0</v>
      </c>
    </row>
    <row r="12" spans="1:7" ht="17.45" customHeight="1" x14ac:dyDescent="0.2">
      <c r="A12" s="160">
        <f>ROWS(A$4:A12)</f>
        <v>9</v>
      </c>
      <c r="B12" s="197" t="s">
        <v>391</v>
      </c>
      <c r="C12" s="1"/>
      <c r="D12" s="1"/>
      <c r="E12" s="1"/>
      <c r="F12" s="1"/>
      <c r="G12" s="169">
        <f t="shared" si="0"/>
        <v>0</v>
      </c>
    </row>
    <row r="13" spans="1:7" ht="17.45" customHeight="1" x14ac:dyDescent="0.2">
      <c r="A13" s="160">
        <f>ROWS(A$4:A13)</f>
        <v>10</v>
      </c>
      <c r="B13" s="163" t="s">
        <v>62</v>
      </c>
      <c r="C13" s="1"/>
      <c r="D13" s="1"/>
      <c r="E13" s="1"/>
      <c r="F13" s="1"/>
      <c r="G13" s="169">
        <f t="shared" si="0"/>
        <v>0</v>
      </c>
    </row>
    <row r="14" spans="1:7" ht="17.45" customHeight="1" x14ac:dyDescent="0.2">
      <c r="A14" s="160">
        <f>ROWS(A$4:A14)</f>
        <v>11</v>
      </c>
      <c r="B14" s="161" t="s">
        <v>71</v>
      </c>
      <c r="C14" s="172">
        <f>SUM(C7:C13)</f>
        <v>0</v>
      </c>
      <c r="D14" s="172">
        <f>SUM(D7:D13)</f>
        <v>0</v>
      </c>
      <c r="E14" s="172">
        <f>SUM(E7:E13)</f>
        <v>0</v>
      </c>
      <c r="F14" s="172">
        <f>SUM(F7:F13)</f>
        <v>0</v>
      </c>
      <c r="G14" s="169">
        <f>ROUND(SUM(G7:G13),2)</f>
        <v>0</v>
      </c>
    </row>
    <row r="15" spans="1:7" ht="17.45" customHeight="1" x14ac:dyDescent="0.2">
      <c r="A15" s="160">
        <f>ROWS(A$4:A15)</f>
        <v>12</v>
      </c>
      <c r="B15" s="161" t="s">
        <v>9</v>
      </c>
      <c r="C15" s="171"/>
      <c r="D15" s="171"/>
      <c r="E15" s="171"/>
      <c r="F15" s="171"/>
      <c r="G15" s="168"/>
    </row>
    <row r="16" spans="1:7" ht="17.45" customHeight="1" x14ac:dyDescent="0.2">
      <c r="A16" s="160">
        <f>ROWS(A$4:A16)</f>
        <v>13</v>
      </c>
      <c r="B16" s="163" t="s">
        <v>10</v>
      </c>
      <c r="C16" s="1">
        <v>0</v>
      </c>
      <c r="D16" s="1"/>
      <c r="E16" s="1"/>
      <c r="F16" s="1"/>
      <c r="G16" s="169">
        <f t="shared" ref="G16:G22" si="1">SUM(C16:F16)</f>
        <v>0</v>
      </c>
    </row>
    <row r="17" spans="1:7" ht="17.45" customHeight="1" x14ac:dyDescent="0.2">
      <c r="A17" s="160">
        <f>ROWS(A$4:A17)</f>
        <v>14</v>
      </c>
      <c r="B17" s="163" t="s">
        <v>11</v>
      </c>
      <c r="C17" s="1"/>
      <c r="D17" s="1"/>
      <c r="E17" s="1"/>
      <c r="F17" s="1"/>
      <c r="G17" s="169">
        <f t="shared" si="1"/>
        <v>0</v>
      </c>
    </row>
    <row r="18" spans="1:7" ht="17.45" customHeight="1" x14ac:dyDescent="0.2">
      <c r="A18" s="160">
        <f>ROWS(A$4:A18)</f>
        <v>15</v>
      </c>
      <c r="B18" s="163" t="s">
        <v>69</v>
      </c>
      <c r="C18" s="1"/>
      <c r="D18" s="1"/>
      <c r="E18" s="1"/>
      <c r="F18" s="1"/>
      <c r="G18" s="169">
        <f t="shared" si="1"/>
        <v>0</v>
      </c>
    </row>
    <row r="19" spans="1:7" ht="17.45" customHeight="1" x14ac:dyDescent="0.2">
      <c r="A19" s="160">
        <f>ROWS(A$4:A19)</f>
        <v>16</v>
      </c>
      <c r="B19" s="163" t="s">
        <v>49</v>
      </c>
      <c r="C19" s="1"/>
      <c r="D19" s="1"/>
      <c r="E19" s="1"/>
      <c r="F19" s="1"/>
      <c r="G19" s="169">
        <f t="shared" si="1"/>
        <v>0</v>
      </c>
    </row>
    <row r="20" spans="1:7" ht="17.45" customHeight="1" x14ac:dyDescent="0.2">
      <c r="A20" s="160">
        <f>ROWS(A$4:A20)</f>
        <v>17</v>
      </c>
      <c r="B20" s="164" t="s">
        <v>13</v>
      </c>
      <c r="C20" s="1"/>
      <c r="D20" s="1"/>
      <c r="E20" s="1"/>
      <c r="F20" s="1"/>
      <c r="G20" s="169">
        <f t="shared" si="1"/>
        <v>0</v>
      </c>
    </row>
    <row r="21" spans="1:7" ht="17.45" customHeight="1" x14ac:dyDescent="0.2">
      <c r="A21" s="160">
        <f>ROWS(A$4:A21)</f>
        <v>18</v>
      </c>
      <c r="B21" s="164" t="s">
        <v>81</v>
      </c>
      <c r="C21" s="1"/>
      <c r="D21" s="1"/>
      <c r="E21" s="1"/>
      <c r="F21" s="1"/>
      <c r="G21" s="169">
        <f t="shared" si="1"/>
        <v>0</v>
      </c>
    </row>
    <row r="22" spans="1:7" ht="17.45" customHeight="1" x14ac:dyDescent="0.2">
      <c r="A22" s="160">
        <f>ROWS(A$4:A22)</f>
        <v>19</v>
      </c>
      <c r="B22" s="164" t="s">
        <v>92</v>
      </c>
      <c r="C22" s="1"/>
      <c r="D22" s="1"/>
      <c r="E22" s="1"/>
      <c r="F22" s="1"/>
      <c r="G22" s="169">
        <f t="shared" si="1"/>
        <v>0</v>
      </c>
    </row>
    <row r="23" spans="1:7" ht="17.45" customHeight="1" x14ac:dyDescent="0.2">
      <c r="A23" s="160">
        <f>ROWS(A$4:A23)</f>
        <v>20</v>
      </c>
      <c r="B23" s="144" t="s">
        <v>72</v>
      </c>
      <c r="C23" s="172">
        <f>SUM(C16:C22)</f>
        <v>0</v>
      </c>
      <c r="D23" s="172">
        <f>SUM(D16:D22)</f>
        <v>0</v>
      </c>
      <c r="E23" s="172">
        <f>SUM(E16:E22)</f>
        <v>0</v>
      </c>
      <c r="F23" s="172">
        <f>SUM(F16:F22)</f>
        <v>0</v>
      </c>
      <c r="G23" s="169">
        <f>ROUND(SUM(G16:G22),2)</f>
        <v>0</v>
      </c>
    </row>
    <row r="24" spans="1:7" ht="17.45" customHeight="1" thickBot="1" x14ac:dyDescent="0.25">
      <c r="A24" s="165">
        <f>ROWS(A$4:A24)</f>
        <v>21</v>
      </c>
      <c r="B24" s="166" t="s">
        <v>74</v>
      </c>
      <c r="C24" s="173">
        <f>C14-C23</f>
        <v>0</v>
      </c>
      <c r="D24" s="173">
        <f>D14-D23</f>
        <v>0</v>
      </c>
      <c r="E24" s="173">
        <f>E14-E23</f>
        <v>0</v>
      </c>
      <c r="F24" s="173">
        <f>F14-F23</f>
        <v>0</v>
      </c>
      <c r="G24" s="170">
        <f>ROUND(G14-G23,2)</f>
        <v>0</v>
      </c>
    </row>
    <row r="25" spans="1:7" ht="9.9499999999999993" customHeight="1" x14ac:dyDescent="0.2">
      <c r="A25" s="157"/>
      <c r="B25" s="157"/>
      <c r="C25" s="156"/>
      <c r="D25" s="156"/>
      <c r="E25" s="156"/>
      <c r="F25" s="156"/>
      <c r="G25" s="156"/>
    </row>
  </sheetData>
  <sheetProtection sheet="1" objects="1" scenarios="1"/>
  <mergeCells count="2">
    <mergeCell ref="A2:G2"/>
    <mergeCell ref="A1:G1"/>
  </mergeCells>
  <phoneticPr fontId="0" type="noConversion"/>
  <printOptions horizontalCentered="1"/>
  <pageMargins left="0" right="0" top="0.35" bottom="0.45" header="0.35" footer="0.3"/>
  <pageSetup scale="91" orientation="landscape" r:id="rId1"/>
  <headerFooter alignWithMargins="0"/>
  <customProperties>
    <customPr name="OrphanNamesChecke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25"/>
  <sheetViews>
    <sheetView workbookViewId="0">
      <selection activeCell="E8" sqref="E8"/>
    </sheetView>
  </sheetViews>
  <sheetFormatPr defaultColWidth="9.140625" defaultRowHeight="12.75" x14ac:dyDescent="0.2"/>
  <cols>
    <col min="1" max="1" width="3.7109375" style="139" customWidth="1"/>
    <col min="2" max="2" width="58.7109375" style="139" customWidth="1"/>
    <col min="3" max="7" width="18.7109375" style="139" customWidth="1"/>
    <col min="8" max="9" width="14.7109375" style="139" customWidth="1"/>
    <col min="10" max="16384" width="9.140625" style="139"/>
  </cols>
  <sheetData>
    <row r="1" spans="1:7" x14ac:dyDescent="0.2">
      <c r="A1" s="420" t="s">
        <v>273</v>
      </c>
      <c r="B1" s="420"/>
      <c r="C1" s="420"/>
      <c r="D1" s="420"/>
      <c r="E1" s="420"/>
      <c r="F1" s="420"/>
      <c r="G1" s="420"/>
    </row>
    <row r="2" spans="1:7" ht="35.1" customHeight="1" thickBot="1" x14ac:dyDescent="0.25">
      <c r="A2" s="419" t="s">
        <v>341</v>
      </c>
      <c r="B2" s="419"/>
      <c r="C2" s="419"/>
      <c r="D2" s="419"/>
      <c r="E2" s="419"/>
      <c r="F2" s="419"/>
      <c r="G2" s="419"/>
    </row>
    <row r="3" spans="1:7" ht="42.95" customHeight="1" x14ac:dyDescent="0.2">
      <c r="A3" s="158" t="s">
        <v>1</v>
      </c>
      <c r="B3" s="159" t="s">
        <v>451</v>
      </c>
      <c r="C3" s="155" t="s">
        <v>43</v>
      </c>
      <c r="D3" s="155" t="s">
        <v>44</v>
      </c>
      <c r="E3" s="155" t="s">
        <v>44</v>
      </c>
      <c r="F3" s="155" t="s">
        <v>44</v>
      </c>
      <c r="G3" s="167" t="s">
        <v>45</v>
      </c>
    </row>
    <row r="4" spans="1:7" ht="17.45" customHeight="1" x14ac:dyDescent="0.2">
      <c r="A4" s="160">
        <f>ROWS(A$4:A4)</f>
        <v>1</v>
      </c>
      <c r="B4" s="141" t="s">
        <v>61</v>
      </c>
      <c r="C4" s="171"/>
      <c r="D4" s="171"/>
      <c r="E4" s="171"/>
      <c r="F4" s="171"/>
      <c r="G4" s="168"/>
    </row>
    <row r="5" spans="1:7" ht="17.45" customHeight="1" x14ac:dyDescent="0.2">
      <c r="A5" s="160">
        <f>ROWS(A$4:A5)</f>
        <v>2</v>
      </c>
      <c r="B5" s="142" t="s">
        <v>3</v>
      </c>
      <c r="C5" s="1"/>
      <c r="D5" s="1"/>
      <c r="E5" s="1"/>
      <c r="F5" s="1"/>
      <c r="G5" s="169">
        <f>SUM(C5:F5)</f>
        <v>0</v>
      </c>
    </row>
    <row r="6" spans="1:7" ht="17.45" customHeight="1" x14ac:dyDescent="0.2">
      <c r="A6" s="160">
        <f>ROWS(A$4:A6)</f>
        <v>3</v>
      </c>
      <c r="B6" s="143" t="s">
        <v>4</v>
      </c>
      <c r="C6" s="1"/>
      <c r="D6" s="1"/>
      <c r="E6" s="1"/>
      <c r="F6" s="1"/>
      <c r="G6" s="169">
        <f>SUM(C6:F6)</f>
        <v>0</v>
      </c>
    </row>
    <row r="7" spans="1:7" ht="17.45" customHeight="1" x14ac:dyDescent="0.2">
      <c r="A7" s="160">
        <f>ROWS(A$4:A7)</f>
        <v>4</v>
      </c>
      <c r="B7" s="161" t="s">
        <v>70</v>
      </c>
      <c r="C7" s="172">
        <f>SUM(C5:C6)</f>
        <v>0</v>
      </c>
      <c r="D7" s="172">
        <f>SUM(D5:D6)</f>
        <v>0</v>
      </c>
      <c r="E7" s="172">
        <f>SUM(E5:E6)</f>
        <v>0</v>
      </c>
      <c r="F7" s="172">
        <f>SUM(F5:F6)</f>
        <v>0</v>
      </c>
      <c r="G7" s="169">
        <f>IF(SUM(G5:G6)&lt;&gt;'2024-2025 Worksheet'!G24,"Must = Prior Year Line 21",SUM(G5:G6))</f>
        <v>0</v>
      </c>
    </row>
    <row r="8" spans="1:7" ht="17.45" customHeight="1" x14ac:dyDescent="0.2">
      <c r="A8" s="162">
        <f>ROWS(A$4:A8)</f>
        <v>5</v>
      </c>
      <c r="B8" s="163" t="s">
        <v>5</v>
      </c>
      <c r="C8" s="1"/>
      <c r="D8" s="1"/>
      <c r="E8" s="1"/>
      <c r="F8" s="1"/>
      <c r="G8" s="169">
        <f t="shared" ref="G8:G13" si="0">SUM(C8:F8)</f>
        <v>0</v>
      </c>
    </row>
    <row r="9" spans="1:7" ht="17.45" customHeight="1" x14ac:dyDescent="0.2">
      <c r="A9" s="160">
        <f>ROWS(A$4:A9)</f>
        <v>6</v>
      </c>
      <c r="B9" s="163" t="s">
        <v>46</v>
      </c>
      <c r="C9" s="1"/>
      <c r="D9" s="1"/>
      <c r="E9" s="1"/>
      <c r="F9" s="1"/>
      <c r="G9" s="169">
        <f t="shared" si="0"/>
        <v>0</v>
      </c>
    </row>
    <row r="10" spans="1:7" ht="17.45" customHeight="1" x14ac:dyDescent="0.2">
      <c r="A10" s="160">
        <f>ROWS(A$4:A10)</f>
        <v>7</v>
      </c>
      <c r="B10" s="163" t="s">
        <v>47</v>
      </c>
      <c r="C10" s="1"/>
      <c r="D10" s="1"/>
      <c r="E10" s="1"/>
      <c r="F10" s="1"/>
      <c r="G10" s="169">
        <f t="shared" si="0"/>
        <v>0</v>
      </c>
    </row>
    <row r="11" spans="1:7" ht="17.45" customHeight="1" x14ac:dyDescent="0.2">
      <c r="A11" s="160">
        <f>ROWS(A$4:A11)</f>
        <v>8</v>
      </c>
      <c r="B11" s="163" t="s">
        <v>48</v>
      </c>
      <c r="C11" s="1"/>
      <c r="D11" s="1"/>
      <c r="E11" s="1"/>
      <c r="F11" s="1"/>
      <c r="G11" s="169">
        <f t="shared" si="0"/>
        <v>0</v>
      </c>
    </row>
    <row r="12" spans="1:7" ht="17.45" customHeight="1" x14ac:dyDescent="0.2">
      <c r="A12" s="160">
        <f>ROWS(A$4:A12)</f>
        <v>9</v>
      </c>
      <c r="B12" s="163" t="s">
        <v>8</v>
      </c>
      <c r="C12" s="1"/>
      <c r="D12" s="1"/>
      <c r="E12" s="1"/>
      <c r="F12" s="1"/>
      <c r="G12" s="169">
        <f t="shared" si="0"/>
        <v>0</v>
      </c>
    </row>
    <row r="13" spans="1:7" ht="17.45" customHeight="1" x14ac:dyDescent="0.2">
      <c r="A13" s="160">
        <f>ROWS(A$4:A13)</f>
        <v>10</v>
      </c>
      <c r="B13" s="163" t="s">
        <v>62</v>
      </c>
      <c r="C13" s="1"/>
      <c r="D13" s="1"/>
      <c r="E13" s="1"/>
      <c r="F13" s="1"/>
      <c r="G13" s="169">
        <f t="shared" si="0"/>
        <v>0</v>
      </c>
    </row>
    <row r="14" spans="1:7" ht="17.45" customHeight="1" x14ac:dyDescent="0.2">
      <c r="A14" s="160">
        <f>ROWS(A$4:A14)</f>
        <v>11</v>
      </c>
      <c r="B14" s="161" t="s">
        <v>71</v>
      </c>
      <c r="C14" s="172">
        <f>SUM(C7:C13)</f>
        <v>0</v>
      </c>
      <c r="D14" s="172">
        <f>SUM(D7:D13)</f>
        <v>0</v>
      </c>
      <c r="E14" s="172">
        <f>SUM(E7:E13)</f>
        <v>0</v>
      </c>
      <c r="F14" s="172">
        <f>SUM(F7:F13)</f>
        <v>0</v>
      </c>
      <c r="G14" s="169">
        <f>ROUND(SUM(C14:F14),2)</f>
        <v>0</v>
      </c>
    </row>
    <row r="15" spans="1:7" ht="17.45" customHeight="1" x14ac:dyDescent="0.2">
      <c r="A15" s="160">
        <f>ROWS(A$4:A15)</f>
        <v>12</v>
      </c>
      <c r="B15" s="161" t="s">
        <v>9</v>
      </c>
      <c r="C15" s="175"/>
      <c r="D15" s="175"/>
      <c r="E15" s="175"/>
      <c r="F15" s="175"/>
      <c r="G15" s="174"/>
    </row>
    <row r="16" spans="1:7" ht="17.45" customHeight="1" x14ac:dyDescent="0.2">
      <c r="A16" s="160">
        <f>ROWS(A$4:A16)</f>
        <v>13</v>
      </c>
      <c r="B16" s="163" t="s">
        <v>10</v>
      </c>
      <c r="C16" s="1"/>
      <c r="D16" s="1"/>
      <c r="E16" s="1"/>
      <c r="F16" s="1"/>
      <c r="G16" s="169">
        <f t="shared" ref="G16:G22" si="1">SUM(C16:F16)</f>
        <v>0</v>
      </c>
    </row>
    <row r="17" spans="1:7" ht="17.45" customHeight="1" x14ac:dyDescent="0.2">
      <c r="A17" s="160">
        <f>ROWS(A$4:A17)</f>
        <v>14</v>
      </c>
      <c r="B17" s="163" t="s">
        <v>11</v>
      </c>
      <c r="C17" s="1"/>
      <c r="D17" s="1"/>
      <c r="E17" s="1"/>
      <c r="F17" s="1"/>
      <c r="G17" s="169">
        <f t="shared" si="1"/>
        <v>0</v>
      </c>
    </row>
    <row r="18" spans="1:7" ht="17.45" customHeight="1" x14ac:dyDescent="0.2">
      <c r="A18" s="160">
        <f>ROWS(A$4:A18)</f>
        <v>15</v>
      </c>
      <c r="B18" s="163" t="s">
        <v>69</v>
      </c>
      <c r="C18" s="1"/>
      <c r="D18" s="1"/>
      <c r="E18" s="1"/>
      <c r="F18" s="1"/>
      <c r="G18" s="169">
        <f t="shared" si="1"/>
        <v>0</v>
      </c>
    </row>
    <row r="19" spans="1:7" ht="17.45" customHeight="1" x14ac:dyDescent="0.2">
      <c r="A19" s="160">
        <f>ROWS(A$4:A19)</f>
        <v>16</v>
      </c>
      <c r="B19" s="163" t="s">
        <v>49</v>
      </c>
      <c r="C19" s="1"/>
      <c r="D19" s="1"/>
      <c r="E19" s="1"/>
      <c r="F19" s="1"/>
      <c r="G19" s="169">
        <f t="shared" si="1"/>
        <v>0</v>
      </c>
    </row>
    <row r="20" spans="1:7" ht="17.45" customHeight="1" x14ac:dyDescent="0.2">
      <c r="A20" s="160">
        <f>ROWS(A$4:A20)</f>
        <v>17</v>
      </c>
      <c r="B20" s="164" t="s">
        <v>13</v>
      </c>
      <c r="C20" s="1"/>
      <c r="D20" s="1"/>
      <c r="E20" s="1"/>
      <c r="F20" s="1"/>
      <c r="G20" s="169">
        <f t="shared" si="1"/>
        <v>0</v>
      </c>
    </row>
    <row r="21" spans="1:7" ht="17.45" customHeight="1" x14ac:dyDescent="0.2">
      <c r="A21" s="160">
        <f>ROWS(A$4:A21)</f>
        <v>18</v>
      </c>
      <c r="B21" s="164" t="s">
        <v>81</v>
      </c>
      <c r="C21" s="1"/>
      <c r="D21" s="1"/>
      <c r="E21" s="1"/>
      <c r="F21" s="1"/>
      <c r="G21" s="169">
        <f t="shared" si="1"/>
        <v>0</v>
      </c>
    </row>
    <row r="22" spans="1:7" ht="17.45" customHeight="1" x14ac:dyDescent="0.2">
      <c r="A22" s="160">
        <f>ROWS(A$4:A22)</f>
        <v>19</v>
      </c>
      <c r="B22" s="164" t="s">
        <v>92</v>
      </c>
      <c r="C22" s="1"/>
      <c r="D22" s="1"/>
      <c r="E22" s="1"/>
      <c r="F22" s="1"/>
      <c r="G22" s="169">
        <f t="shared" si="1"/>
        <v>0</v>
      </c>
    </row>
    <row r="23" spans="1:7" ht="17.45" customHeight="1" x14ac:dyDescent="0.2">
      <c r="A23" s="160">
        <f>ROWS(A$4:A23)</f>
        <v>20</v>
      </c>
      <c r="B23" s="144" t="s">
        <v>72</v>
      </c>
      <c r="C23" s="172">
        <f>SUM(C16:C22)</f>
        <v>0</v>
      </c>
      <c r="D23" s="172">
        <f>SUM(D16:D22)</f>
        <v>0</v>
      </c>
      <c r="E23" s="172">
        <f>SUM(E16:E22)</f>
        <v>0</v>
      </c>
      <c r="F23" s="172">
        <f>SUM(F16:F22)</f>
        <v>0</v>
      </c>
      <c r="G23" s="169">
        <f>ROUND(SUM(C23:F23),2)</f>
        <v>0</v>
      </c>
    </row>
    <row r="24" spans="1:7" ht="17.45" customHeight="1" thickBot="1" x14ac:dyDescent="0.25">
      <c r="A24" s="165">
        <f>ROWS(A$4:A24)</f>
        <v>21</v>
      </c>
      <c r="B24" s="166" t="s">
        <v>74</v>
      </c>
      <c r="C24" s="173">
        <f>C14-C23</f>
        <v>0</v>
      </c>
      <c r="D24" s="173">
        <f>D14-D23</f>
        <v>0</v>
      </c>
      <c r="E24" s="173">
        <f>E14-E23</f>
        <v>0</v>
      </c>
      <c r="F24" s="173">
        <f>F14-F23</f>
        <v>0</v>
      </c>
      <c r="G24" s="170">
        <f>ROUND(SUM(C24:F24),2)</f>
        <v>0</v>
      </c>
    </row>
    <row r="25" spans="1:7" ht="9.9499999999999993" customHeight="1" x14ac:dyDescent="0.2">
      <c r="A25" s="157"/>
      <c r="B25" s="157"/>
      <c r="C25" s="156"/>
      <c r="D25" s="156"/>
      <c r="E25" s="156"/>
      <c r="F25" s="156"/>
      <c r="G25" s="156"/>
    </row>
  </sheetData>
  <sheetProtection sheet="1" objects="1" scenarios="1"/>
  <mergeCells count="2">
    <mergeCell ref="A2:G2"/>
    <mergeCell ref="A1:G1"/>
  </mergeCells>
  <phoneticPr fontId="0" type="noConversion"/>
  <printOptions horizontalCentered="1"/>
  <pageMargins left="0" right="0" top="0.35" bottom="0.45" header="0.35" footer="0.3"/>
  <pageSetup scale="91" orientation="landscape" r:id="rId1"/>
  <headerFooter alignWithMargins="0"/>
  <customProperties>
    <customPr name="OrphanNamesChecke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25"/>
  <sheetViews>
    <sheetView workbookViewId="0">
      <selection activeCell="E8" sqref="E8"/>
    </sheetView>
  </sheetViews>
  <sheetFormatPr defaultColWidth="9.140625" defaultRowHeight="12.75" x14ac:dyDescent="0.2"/>
  <cols>
    <col min="1" max="1" width="3.7109375" style="139" customWidth="1"/>
    <col min="2" max="2" width="58.7109375" style="139" customWidth="1"/>
    <col min="3" max="7" width="18.7109375" style="139" customWidth="1"/>
    <col min="8" max="9" width="14.7109375" style="139" customWidth="1"/>
    <col min="10" max="16384" width="9.140625" style="139"/>
  </cols>
  <sheetData>
    <row r="1" spans="1:7" x14ac:dyDescent="0.2">
      <c r="A1" s="420" t="s">
        <v>273</v>
      </c>
      <c r="B1" s="420"/>
      <c r="C1" s="420"/>
      <c r="D1" s="420"/>
      <c r="E1" s="420"/>
      <c r="F1" s="420"/>
      <c r="G1" s="420"/>
    </row>
    <row r="2" spans="1:7" ht="35.1" customHeight="1" thickBot="1" x14ac:dyDescent="0.25">
      <c r="A2" s="419" t="s">
        <v>341</v>
      </c>
      <c r="B2" s="419"/>
      <c r="C2" s="419"/>
      <c r="D2" s="419"/>
      <c r="E2" s="419"/>
      <c r="F2" s="419"/>
      <c r="G2" s="419"/>
    </row>
    <row r="3" spans="1:7" ht="42.95" customHeight="1" x14ac:dyDescent="0.2">
      <c r="A3" s="158" t="s">
        <v>1</v>
      </c>
      <c r="B3" s="159" t="s">
        <v>452</v>
      </c>
      <c r="C3" s="155" t="s">
        <v>43</v>
      </c>
      <c r="D3" s="155" t="s">
        <v>44</v>
      </c>
      <c r="E3" s="155" t="s">
        <v>44</v>
      </c>
      <c r="F3" s="155" t="s">
        <v>44</v>
      </c>
      <c r="G3" s="167" t="s">
        <v>45</v>
      </c>
    </row>
    <row r="4" spans="1:7" ht="17.45" customHeight="1" x14ac:dyDescent="0.2">
      <c r="A4" s="160">
        <f>ROWS(A$4:A4)</f>
        <v>1</v>
      </c>
      <c r="B4" s="141" t="s">
        <v>61</v>
      </c>
      <c r="C4" s="171"/>
      <c r="D4" s="171"/>
      <c r="E4" s="171"/>
      <c r="F4" s="171"/>
      <c r="G4" s="168"/>
    </row>
    <row r="5" spans="1:7" ht="17.45" customHeight="1" x14ac:dyDescent="0.2">
      <c r="A5" s="160">
        <f>ROWS(A$4:A5)</f>
        <v>2</v>
      </c>
      <c r="B5" s="142" t="s">
        <v>3</v>
      </c>
      <c r="C5" s="1"/>
      <c r="D5" s="1"/>
      <c r="E5" s="1"/>
      <c r="F5" s="1"/>
      <c r="G5" s="169">
        <f>SUM(C5:F5)</f>
        <v>0</v>
      </c>
    </row>
    <row r="6" spans="1:7" ht="17.45" customHeight="1" x14ac:dyDescent="0.2">
      <c r="A6" s="160">
        <f>ROWS(A$4:A6)</f>
        <v>3</v>
      </c>
      <c r="B6" s="143" t="s">
        <v>4</v>
      </c>
      <c r="C6" s="1"/>
      <c r="D6" s="1"/>
      <c r="E6" s="1"/>
      <c r="F6" s="1"/>
      <c r="G6" s="169">
        <f>SUM(C6:F6)</f>
        <v>0</v>
      </c>
    </row>
    <row r="7" spans="1:7" ht="17.45" customHeight="1" x14ac:dyDescent="0.2">
      <c r="A7" s="160">
        <f>ROWS(A$4:A7)</f>
        <v>4</v>
      </c>
      <c r="B7" s="161" t="s">
        <v>70</v>
      </c>
      <c r="C7" s="172">
        <f>SUM(C5:C6)</f>
        <v>0</v>
      </c>
      <c r="D7" s="172">
        <f>SUM(D5:D6)</f>
        <v>0</v>
      </c>
      <c r="E7" s="172">
        <f>SUM(E5:E6)</f>
        <v>0</v>
      </c>
      <c r="F7" s="172">
        <f>SUM(F5:F6)</f>
        <v>0</v>
      </c>
      <c r="G7" s="169">
        <f>ROUND(SUM(G5:G6),2)</f>
        <v>0</v>
      </c>
    </row>
    <row r="8" spans="1:7" ht="17.45" customHeight="1" x14ac:dyDescent="0.2">
      <c r="A8" s="162">
        <f>ROWS(A$4:A8)</f>
        <v>5</v>
      </c>
      <c r="B8" s="163" t="s">
        <v>5</v>
      </c>
      <c r="C8" s="1"/>
      <c r="D8" s="1"/>
      <c r="E8" s="1"/>
      <c r="F8" s="1"/>
      <c r="G8" s="169">
        <f t="shared" ref="G8:G13" si="0">SUM(C8:F8)</f>
        <v>0</v>
      </c>
    </row>
    <row r="9" spans="1:7" ht="17.45" customHeight="1" x14ac:dyDescent="0.2">
      <c r="A9" s="160">
        <f>ROWS(A$4:A9)</f>
        <v>6</v>
      </c>
      <c r="B9" s="163" t="s">
        <v>46</v>
      </c>
      <c r="C9" s="1"/>
      <c r="D9" s="1"/>
      <c r="E9" s="1"/>
      <c r="F9" s="1"/>
      <c r="G9" s="169">
        <f t="shared" si="0"/>
        <v>0</v>
      </c>
    </row>
    <row r="10" spans="1:7" ht="17.45" customHeight="1" x14ac:dyDescent="0.2">
      <c r="A10" s="160">
        <f>ROWS(A$4:A10)</f>
        <v>7</v>
      </c>
      <c r="B10" s="163" t="s">
        <v>47</v>
      </c>
      <c r="C10" s="1"/>
      <c r="D10" s="1"/>
      <c r="E10" s="1"/>
      <c r="F10" s="1"/>
      <c r="G10" s="169">
        <f t="shared" si="0"/>
        <v>0</v>
      </c>
    </row>
    <row r="11" spans="1:7" ht="17.45" customHeight="1" x14ac:dyDescent="0.2">
      <c r="A11" s="160">
        <f>ROWS(A$4:A11)</f>
        <v>8</v>
      </c>
      <c r="B11" s="163" t="s">
        <v>48</v>
      </c>
      <c r="C11" s="1"/>
      <c r="D11" s="1"/>
      <c r="E11" s="1"/>
      <c r="F11" s="1"/>
      <c r="G11" s="169">
        <f t="shared" si="0"/>
        <v>0</v>
      </c>
    </row>
    <row r="12" spans="1:7" ht="17.45" customHeight="1" x14ac:dyDescent="0.2">
      <c r="A12" s="160">
        <f>ROWS(A$4:A12)</f>
        <v>9</v>
      </c>
      <c r="B12" s="163" t="s">
        <v>8</v>
      </c>
      <c r="C12" s="1"/>
      <c r="D12" s="1"/>
      <c r="E12" s="1"/>
      <c r="F12" s="1"/>
      <c r="G12" s="169">
        <f t="shared" si="0"/>
        <v>0</v>
      </c>
    </row>
    <row r="13" spans="1:7" ht="17.45" customHeight="1" x14ac:dyDescent="0.2">
      <c r="A13" s="160">
        <f>ROWS(A$4:A13)</f>
        <v>10</v>
      </c>
      <c r="B13" s="163" t="s">
        <v>62</v>
      </c>
      <c r="C13" s="1"/>
      <c r="D13" s="1"/>
      <c r="E13" s="1"/>
      <c r="F13" s="1"/>
      <c r="G13" s="169">
        <f t="shared" si="0"/>
        <v>0</v>
      </c>
    </row>
    <row r="14" spans="1:7" ht="17.45" customHeight="1" x14ac:dyDescent="0.2">
      <c r="A14" s="160">
        <f>ROWS(A$4:A14)</f>
        <v>11</v>
      </c>
      <c r="B14" s="161" t="s">
        <v>71</v>
      </c>
      <c r="C14" s="172">
        <f>SUM(C7:C13)</f>
        <v>0</v>
      </c>
      <c r="D14" s="172">
        <f>SUM(D7:D13)</f>
        <v>0</v>
      </c>
      <c r="E14" s="172">
        <f>SUM(E7:E13)</f>
        <v>0</v>
      </c>
      <c r="F14" s="172">
        <f>SUM(F7:F13)</f>
        <v>0</v>
      </c>
      <c r="G14" s="169">
        <f>ROUND(SUM(C14:F14),2)</f>
        <v>0</v>
      </c>
    </row>
    <row r="15" spans="1:7" ht="17.45" customHeight="1" x14ac:dyDescent="0.2">
      <c r="A15" s="160">
        <f>ROWS(A$4:A15)</f>
        <v>12</v>
      </c>
      <c r="B15" s="161" t="s">
        <v>9</v>
      </c>
      <c r="C15" s="175"/>
      <c r="D15" s="175"/>
      <c r="E15" s="175"/>
      <c r="F15" s="175"/>
      <c r="G15" s="174"/>
    </row>
    <row r="16" spans="1:7" ht="17.45" customHeight="1" x14ac:dyDescent="0.2">
      <c r="A16" s="160">
        <f>ROWS(A$4:A16)</f>
        <v>13</v>
      </c>
      <c r="B16" s="163" t="s">
        <v>10</v>
      </c>
      <c r="C16" s="1"/>
      <c r="D16" s="1"/>
      <c r="E16" s="1"/>
      <c r="F16" s="1"/>
      <c r="G16" s="169">
        <f t="shared" ref="G16:G22" si="1">SUM(C16:F16)</f>
        <v>0</v>
      </c>
    </row>
    <row r="17" spans="1:7" ht="17.45" customHeight="1" x14ac:dyDescent="0.2">
      <c r="A17" s="160">
        <f>ROWS(A$4:A17)</f>
        <v>14</v>
      </c>
      <c r="B17" s="163" t="s">
        <v>11</v>
      </c>
      <c r="C17" s="1"/>
      <c r="D17" s="1"/>
      <c r="E17" s="1"/>
      <c r="F17" s="1"/>
      <c r="G17" s="169">
        <f t="shared" si="1"/>
        <v>0</v>
      </c>
    </row>
    <row r="18" spans="1:7" ht="17.45" customHeight="1" x14ac:dyDescent="0.2">
      <c r="A18" s="160">
        <f>ROWS(A$4:A18)</f>
        <v>15</v>
      </c>
      <c r="B18" s="163" t="s">
        <v>69</v>
      </c>
      <c r="C18" s="1"/>
      <c r="D18" s="1"/>
      <c r="E18" s="1"/>
      <c r="F18" s="1"/>
      <c r="G18" s="169">
        <f t="shared" si="1"/>
        <v>0</v>
      </c>
    </row>
    <row r="19" spans="1:7" ht="17.45" customHeight="1" x14ac:dyDescent="0.2">
      <c r="A19" s="160">
        <f>ROWS(A$4:A19)</f>
        <v>16</v>
      </c>
      <c r="B19" s="163" t="s">
        <v>49</v>
      </c>
      <c r="C19" s="1"/>
      <c r="D19" s="1"/>
      <c r="E19" s="1"/>
      <c r="F19" s="1"/>
      <c r="G19" s="169">
        <f t="shared" si="1"/>
        <v>0</v>
      </c>
    </row>
    <row r="20" spans="1:7" ht="17.45" customHeight="1" x14ac:dyDescent="0.2">
      <c r="A20" s="160">
        <f>ROWS(A$4:A20)</f>
        <v>17</v>
      </c>
      <c r="B20" s="164" t="s">
        <v>13</v>
      </c>
      <c r="C20" s="1"/>
      <c r="D20" s="1"/>
      <c r="E20" s="1"/>
      <c r="F20" s="1"/>
      <c r="G20" s="169">
        <f t="shared" si="1"/>
        <v>0</v>
      </c>
    </row>
    <row r="21" spans="1:7" ht="17.45" customHeight="1" x14ac:dyDescent="0.2">
      <c r="A21" s="160">
        <f>ROWS(A$4:A21)</f>
        <v>18</v>
      </c>
      <c r="B21" s="164" t="s">
        <v>81</v>
      </c>
      <c r="C21" s="1"/>
      <c r="D21" s="1"/>
      <c r="E21" s="1"/>
      <c r="F21" s="1"/>
      <c r="G21" s="169">
        <f t="shared" si="1"/>
        <v>0</v>
      </c>
    </row>
    <row r="22" spans="1:7" ht="17.45" customHeight="1" x14ac:dyDescent="0.2">
      <c r="A22" s="160">
        <f>ROWS(A$4:A22)</f>
        <v>19</v>
      </c>
      <c r="B22" s="164" t="s">
        <v>92</v>
      </c>
      <c r="C22" s="1"/>
      <c r="D22" s="1"/>
      <c r="E22" s="1"/>
      <c r="F22" s="1"/>
      <c r="G22" s="169">
        <f t="shared" si="1"/>
        <v>0</v>
      </c>
    </row>
    <row r="23" spans="1:7" ht="17.45" customHeight="1" x14ac:dyDescent="0.2">
      <c r="A23" s="160">
        <f>ROWS(A$4:A23)</f>
        <v>20</v>
      </c>
      <c r="B23" s="144" t="s">
        <v>72</v>
      </c>
      <c r="C23" s="172">
        <f>SUM(C16:C22)</f>
        <v>0</v>
      </c>
      <c r="D23" s="172">
        <f>SUM(D16:D22)</f>
        <v>0</v>
      </c>
      <c r="E23" s="172">
        <f>SUM(E16:E22)</f>
        <v>0</v>
      </c>
      <c r="F23" s="172">
        <f>SUM(F16:F22)</f>
        <v>0</v>
      </c>
      <c r="G23" s="169">
        <f>ROUND(SUM(C23:F23),2)</f>
        <v>0</v>
      </c>
    </row>
    <row r="24" spans="1:7" ht="17.45" customHeight="1" thickBot="1" x14ac:dyDescent="0.25">
      <c r="A24" s="165">
        <f>ROWS(A$4:A24)</f>
        <v>21</v>
      </c>
      <c r="B24" s="166" t="s">
        <v>74</v>
      </c>
      <c r="C24" s="173">
        <f>C14-C23</f>
        <v>0</v>
      </c>
      <c r="D24" s="173">
        <f>D14-D23</f>
        <v>0</v>
      </c>
      <c r="E24" s="173">
        <f>E14-E23</f>
        <v>0</v>
      </c>
      <c r="F24" s="173">
        <f>F14-F23</f>
        <v>0</v>
      </c>
      <c r="G24" s="170">
        <f>ROUND(SUM(C24:F24),2)</f>
        <v>0</v>
      </c>
    </row>
    <row r="25" spans="1:7" ht="9.9499999999999993" customHeight="1" x14ac:dyDescent="0.2">
      <c r="A25" s="157"/>
      <c r="B25" s="157"/>
      <c r="C25" s="156"/>
      <c r="D25" s="156"/>
      <c r="E25" s="156"/>
      <c r="F25" s="156"/>
      <c r="G25" s="156"/>
    </row>
  </sheetData>
  <sheetProtection sheet="1" objects="1" scenarios="1"/>
  <mergeCells count="2">
    <mergeCell ref="A2:G2"/>
    <mergeCell ref="A1:G1"/>
  </mergeCells>
  <phoneticPr fontId="0" type="noConversion"/>
  <printOptions horizontalCentered="1"/>
  <pageMargins left="0" right="0" top="0.35" bottom="0.45" header="0.35" footer="0.3"/>
  <pageSetup scale="91" orientation="landscape" r:id="rId1"/>
  <headerFooter alignWithMargins="0"/>
  <customProperties>
    <customPr name="OrphanNamesChecke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24"/>
  <sheetViews>
    <sheetView zoomScaleNormal="100" workbookViewId="0">
      <selection activeCell="C7" sqref="C7"/>
    </sheetView>
  </sheetViews>
  <sheetFormatPr defaultColWidth="9.140625" defaultRowHeight="12" x14ac:dyDescent="0.2"/>
  <cols>
    <col min="1" max="1" width="29.85546875" style="178" customWidth="1"/>
    <col min="2" max="2" width="17.7109375" style="178" customWidth="1"/>
    <col min="3" max="3" width="38.28515625" style="178" customWidth="1"/>
    <col min="4" max="4" width="15.85546875" style="178" customWidth="1"/>
    <col min="5" max="8" width="9.140625" style="178"/>
    <col min="9" max="9" width="30.28515625" style="178" customWidth="1"/>
    <col min="10" max="11" width="22.140625" style="178" customWidth="1"/>
    <col min="12" max="12" width="13.140625" style="178" customWidth="1"/>
    <col min="13" max="13" width="21.7109375" style="178" customWidth="1"/>
    <col min="14" max="16384" width="9.140625" style="178"/>
  </cols>
  <sheetData>
    <row r="1" spans="1:13" ht="16.5" customHeight="1" x14ac:dyDescent="0.25">
      <c r="A1" s="400" t="s">
        <v>350</v>
      </c>
      <c r="B1" s="400"/>
      <c r="C1" s="400"/>
      <c r="D1" s="400"/>
      <c r="E1" s="177"/>
    </row>
    <row r="2" spans="1:13" ht="16.5" x14ac:dyDescent="0.25">
      <c r="A2" s="401" t="s">
        <v>444</v>
      </c>
      <c r="B2" s="401"/>
      <c r="C2" s="401"/>
      <c r="D2" s="401"/>
    </row>
    <row r="3" spans="1:13" ht="22.5" customHeight="1" x14ac:dyDescent="0.25">
      <c r="A3" s="403" t="str">
        <f>'Basic Data Input'!B7</f>
        <v>___________________________________</v>
      </c>
      <c r="B3" s="403"/>
      <c r="C3" s="403"/>
      <c r="D3" s="403"/>
      <c r="I3" s="402" t="s">
        <v>372</v>
      </c>
      <c r="J3" s="402"/>
      <c r="K3" s="402"/>
      <c r="L3" s="402"/>
      <c r="M3" s="402"/>
    </row>
    <row r="4" spans="1:13" ht="24" customHeight="1" x14ac:dyDescent="0.2">
      <c r="A4" s="421" t="s">
        <v>351</v>
      </c>
      <c r="B4" s="421"/>
      <c r="C4" s="421"/>
      <c r="D4" s="421"/>
      <c r="E4" s="179"/>
      <c r="J4" s="196"/>
      <c r="K4" s="196"/>
      <c r="L4" s="196"/>
    </row>
    <row r="5" spans="1:13" ht="40.5" customHeight="1" thickBot="1" x14ac:dyDescent="0.25">
      <c r="A5" s="188" t="s">
        <v>352</v>
      </c>
      <c r="B5" s="188" t="s">
        <v>353</v>
      </c>
      <c r="C5" s="188" t="s">
        <v>354</v>
      </c>
      <c r="D5" s="188" t="s">
        <v>355</v>
      </c>
      <c r="H5" s="192">
        <v>1</v>
      </c>
      <c r="I5" s="398" t="s">
        <v>373</v>
      </c>
      <c r="J5" s="398"/>
      <c r="K5" s="398"/>
      <c r="L5" s="398"/>
      <c r="M5" s="398"/>
    </row>
    <row r="6" spans="1:13" ht="35.1" customHeight="1" x14ac:dyDescent="0.2">
      <c r="A6" s="181"/>
      <c r="B6" s="181"/>
      <c r="C6" s="181"/>
      <c r="D6" s="180"/>
      <c r="H6" s="192">
        <v>2</v>
      </c>
      <c r="I6" s="398" t="s">
        <v>374</v>
      </c>
      <c r="J6" s="398"/>
      <c r="K6" s="398"/>
      <c r="L6" s="398"/>
      <c r="M6" s="398"/>
    </row>
    <row r="7" spans="1:13" ht="35.1" customHeight="1" x14ac:dyDescent="0.2">
      <c r="A7" s="181"/>
      <c r="B7" s="181"/>
      <c r="C7" s="181"/>
      <c r="D7" s="182"/>
      <c r="H7" s="192">
        <v>3</v>
      </c>
      <c r="I7" s="398" t="s">
        <v>375</v>
      </c>
      <c r="J7" s="398"/>
      <c r="K7" s="398"/>
      <c r="L7" s="398"/>
      <c r="M7" s="398"/>
    </row>
    <row r="8" spans="1:13" ht="35.1" customHeight="1" x14ac:dyDescent="0.2">
      <c r="A8" s="181"/>
      <c r="B8" s="181"/>
      <c r="C8" s="181"/>
      <c r="D8" s="182"/>
      <c r="H8" s="192">
        <v>4</v>
      </c>
      <c r="I8" s="398" t="s">
        <v>376</v>
      </c>
      <c r="J8" s="398"/>
      <c r="K8" s="398"/>
      <c r="L8" s="398"/>
      <c r="M8" s="398"/>
    </row>
    <row r="9" spans="1:13" ht="35.1" customHeight="1" x14ac:dyDescent="0.2">
      <c r="A9" s="181"/>
      <c r="B9" s="181"/>
      <c r="C9" s="181"/>
      <c r="D9" s="182"/>
      <c r="H9" s="192">
        <v>5</v>
      </c>
      <c r="I9" s="192" t="s">
        <v>401</v>
      </c>
    </row>
    <row r="10" spans="1:13" ht="35.1" customHeight="1" x14ac:dyDescent="0.2">
      <c r="A10" s="181"/>
      <c r="B10" s="181"/>
      <c r="C10" s="181"/>
      <c r="D10" s="182"/>
      <c r="I10" s="398" t="s">
        <v>377</v>
      </c>
      <c r="J10" s="398"/>
      <c r="K10" s="398"/>
      <c r="L10" s="398"/>
      <c r="M10" s="398"/>
    </row>
    <row r="11" spans="1:13" ht="35.1" customHeight="1" x14ac:dyDescent="0.2">
      <c r="A11" s="181"/>
      <c r="B11" s="181"/>
      <c r="C11" s="181"/>
      <c r="D11" s="182"/>
      <c r="I11" s="399" t="s">
        <v>378</v>
      </c>
      <c r="J11" s="399"/>
      <c r="K11" s="399"/>
      <c r="L11" s="399"/>
      <c r="M11" s="399"/>
    </row>
    <row r="12" spans="1:13" ht="35.1" customHeight="1" x14ac:dyDescent="0.2">
      <c r="A12" s="181"/>
      <c r="B12" s="181"/>
      <c r="C12" s="181"/>
      <c r="D12" s="182"/>
      <c r="I12" s="399"/>
      <c r="J12" s="399"/>
      <c r="K12" s="399"/>
      <c r="L12" s="399"/>
      <c r="M12" s="399"/>
    </row>
    <row r="13" spans="1:13" ht="35.1" customHeight="1" x14ac:dyDescent="0.25">
      <c r="A13" s="181"/>
      <c r="B13" s="181"/>
      <c r="C13" s="181"/>
      <c r="D13" s="182"/>
      <c r="I13" s="183" t="s">
        <v>356</v>
      </c>
    </row>
    <row r="14" spans="1:13" ht="35.1" customHeight="1" x14ac:dyDescent="0.2">
      <c r="A14" s="181"/>
      <c r="B14" s="181"/>
      <c r="C14" s="181"/>
      <c r="D14" s="182"/>
      <c r="I14" s="184" t="s">
        <v>352</v>
      </c>
      <c r="J14" s="184" t="s">
        <v>353</v>
      </c>
      <c r="K14" s="184" t="s">
        <v>354</v>
      </c>
      <c r="L14" s="184" t="s">
        <v>355</v>
      </c>
    </row>
    <row r="15" spans="1:13" ht="35.1" customHeight="1" x14ac:dyDescent="0.2">
      <c r="A15" s="181"/>
      <c r="B15" s="181"/>
      <c r="C15" s="181"/>
      <c r="D15" s="182"/>
      <c r="I15" s="185" t="s">
        <v>357</v>
      </c>
      <c r="J15" s="185" t="s">
        <v>358</v>
      </c>
      <c r="K15" s="185" t="s">
        <v>359</v>
      </c>
      <c r="L15" s="186">
        <v>25000</v>
      </c>
    </row>
    <row r="16" spans="1:13" ht="35.1" customHeight="1" x14ac:dyDescent="0.2">
      <c r="A16" s="181"/>
      <c r="B16" s="181"/>
      <c r="C16" s="181"/>
      <c r="D16" s="182"/>
    </row>
    <row r="17" spans="1:6" ht="35.1" customHeight="1" x14ac:dyDescent="0.2">
      <c r="A17" s="181"/>
      <c r="B17" s="181"/>
      <c r="C17" s="181"/>
      <c r="D17" s="182"/>
    </row>
    <row r="18" spans="1:6" ht="35.1" customHeight="1" x14ac:dyDescent="0.2">
      <c r="A18" s="181"/>
      <c r="B18" s="181"/>
      <c r="C18" s="181"/>
      <c r="D18" s="182"/>
    </row>
    <row r="19" spans="1:6" ht="35.1" customHeight="1" x14ac:dyDescent="0.2">
      <c r="A19" s="181"/>
      <c r="B19" s="181"/>
      <c r="C19" s="181"/>
      <c r="D19" s="182"/>
    </row>
    <row r="20" spans="1:6" ht="35.1" customHeight="1" x14ac:dyDescent="0.2">
      <c r="A20" s="181"/>
      <c r="B20" s="181"/>
      <c r="C20" s="181"/>
      <c r="D20" s="182"/>
    </row>
    <row r="21" spans="1:6" ht="35.1" customHeight="1" x14ac:dyDescent="0.2">
      <c r="A21" s="181"/>
      <c r="B21" s="181"/>
      <c r="C21" s="181"/>
      <c r="D21" s="182"/>
    </row>
    <row r="22" spans="1:6" ht="35.1" customHeight="1" x14ac:dyDescent="0.2">
      <c r="A22" s="181"/>
      <c r="B22" s="181"/>
      <c r="C22" s="181"/>
      <c r="D22" s="182"/>
    </row>
    <row r="23" spans="1:6" ht="24.75" customHeight="1" thickBot="1" x14ac:dyDescent="0.25">
      <c r="C23" s="178" t="s">
        <v>360</v>
      </c>
      <c r="D23" s="187">
        <f>SUM(D6:D22)</f>
        <v>0</v>
      </c>
      <c r="F23" s="178" t="s">
        <v>369</v>
      </c>
    </row>
    <row r="24" spans="1:6" ht="12.75" thickTop="1" x14ac:dyDescent="0.2"/>
  </sheetData>
  <mergeCells count="11">
    <mergeCell ref="I6:M6"/>
    <mergeCell ref="I7:M7"/>
    <mergeCell ref="I8:M8"/>
    <mergeCell ref="I10:M10"/>
    <mergeCell ref="I11:M12"/>
    <mergeCell ref="I5:M5"/>
    <mergeCell ref="A1:D1"/>
    <mergeCell ref="A2:D2"/>
    <mergeCell ref="I3:M3"/>
    <mergeCell ref="A3:D3"/>
    <mergeCell ref="A4:D4"/>
  </mergeCells>
  <pageMargins left="0.28999999999999998" right="0.24" top="0.36" bottom="0.39" header="0.23" footer="0.25"/>
  <pageSetup orientation="portrait" r:id="rId1"/>
  <headerFooter alignWithMargins="0"/>
  <customProperties>
    <customPr name="OrphanNamesChecke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H10"/>
  <sheetViews>
    <sheetView workbookViewId="0"/>
  </sheetViews>
  <sheetFormatPr defaultColWidth="9.140625" defaultRowHeight="12.75" x14ac:dyDescent="0.2"/>
  <cols>
    <col min="1" max="1" width="12.7109375" style="90" customWidth="1"/>
    <col min="2" max="16384" width="9.140625" style="90"/>
  </cols>
  <sheetData>
    <row r="1" spans="1:138" x14ac:dyDescent="0.2">
      <c r="B1" s="422" t="s">
        <v>94</v>
      </c>
      <c r="C1" s="422"/>
      <c r="D1" s="423" t="s">
        <v>95</v>
      </c>
      <c r="E1" s="423"/>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c r="AF1" s="423"/>
      <c r="AG1" s="423"/>
      <c r="AH1" s="423"/>
      <c r="AI1" s="423"/>
      <c r="AJ1" s="423"/>
      <c r="AK1" s="423"/>
      <c r="AL1" s="423"/>
      <c r="AM1" s="423"/>
      <c r="AN1" s="423"/>
      <c r="AO1" s="423"/>
      <c r="AP1" s="423"/>
      <c r="AQ1" s="423"/>
      <c r="AR1" s="423"/>
      <c r="AS1" s="423"/>
      <c r="AT1" s="423"/>
      <c r="AU1" s="423"/>
      <c r="AV1" s="423"/>
      <c r="AW1" s="423"/>
      <c r="AX1" s="423"/>
      <c r="AY1" s="423"/>
      <c r="AZ1" s="423"/>
      <c r="BA1" s="423"/>
      <c r="BB1" s="423"/>
      <c r="BC1" s="423"/>
      <c r="BD1" s="423"/>
      <c r="BE1" s="423"/>
      <c r="BF1" s="423"/>
      <c r="BG1" s="423"/>
      <c r="BH1" s="423"/>
      <c r="BI1" s="423"/>
      <c r="BJ1" s="423"/>
      <c r="BK1" s="423"/>
      <c r="BL1" s="423"/>
      <c r="BM1" s="423"/>
      <c r="BN1" s="423"/>
      <c r="BO1" s="423"/>
      <c r="BP1" s="423"/>
      <c r="BQ1" s="423"/>
      <c r="BR1" s="423"/>
      <c r="BS1" s="423"/>
      <c r="BT1" s="423"/>
      <c r="BU1" s="423"/>
      <c r="BV1" s="423"/>
      <c r="BW1" s="423"/>
      <c r="BX1" s="423"/>
      <c r="BY1" s="423"/>
      <c r="BZ1" s="423"/>
      <c r="CA1" s="423"/>
      <c r="CB1" s="423"/>
      <c r="CC1" s="423"/>
      <c r="CD1" s="91" t="s">
        <v>96</v>
      </c>
      <c r="CE1" s="91"/>
      <c r="CF1" s="91"/>
      <c r="CG1" s="91"/>
      <c r="CH1" s="91"/>
      <c r="CI1" s="91"/>
      <c r="CJ1" s="91"/>
      <c r="CK1" s="91"/>
      <c r="CL1" s="91"/>
      <c r="CM1" s="91"/>
      <c r="CN1" s="91"/>
      <c r="CO1" s="91"/>
      <c r="CP1" s="91"/>
      <c r="CQ1" s="91"/>
      <c r="CR1" s="91"/>
      <c r="CS1" s="91"/>
      <c r="CT1" s="91"/>
      <c r="CU1" s="91"/>
      <c r="CV1" s="91"/>
      <c r="CW1" s="91"/>
      <c r="CX1" s="91"/>
      <c r="CY1" s="91"/>
      <c r="CZ1" s="91"/>
      <c r="DA1" s="91"/>
      <c r="DB1" s="91"/>
      <c r="DC1" s="91"/>
      <c r="DD1" s="91"/>
      <c r="DE1" s="91"/>
      <c r="DF1" s="91"/>
      <c r="DG1" s="91"/>
      <c r="DH1" s="91"/>
      <c r="DI1" s="91"/>
      <c r="DJ1" s="91"/>
      <c r="DK1" s="91"/>
      <c r="DL1" s="91"/>
      <c r="DM1" s="91"/>
      <c r="DN1" s="91"/>
      <c r="DO1" s="91"/>
      <c r="DP1" s="91"/>
      <c r="DQ1" s="91"/>
      <c r="DR1" s="91"/>
      <c r="DS1" s="91"/>
      <c r="DT1" s="91"/>
      <c r="DU1" s="91"/>
      <c r="DV1" s="91"/>
      <c r="DW1" s="91"/>
      <c r="DX1" s="91"/>
      <c r="DY1" s="91"/>
      <c r="DZ1" s="91"/>
      <c r="EA1" s="91"/>
      <c r="EB1" s="91"/>
      <c r="EC1" s="91"/>
      <c r="ED1" s="91"/>
      <c r="EE1" s="91"/>
      <c r="EF1" s="91"/>
      <c r="EG1" s="91"/>
      <c r="EH1" s="91"/>
    </row>
    <row r="2" spans="1:138" ht="14.25" x14ac:dyDescent="0.2">
      <c r="A2" s="90" t="s">
        <v>97</v>
      </c>
      <c r="B2" s="90" t="s">
        <v>98</v>
      </c>
      <c r="C2" s="90" t="s">
        <v>99</v>
      </c>
      <c r="D2" s="92" t="s">
        <v>100</v>
      </c>
      <c r="E2" s="92" t="s">
        <v>101</v>
      </c>
      <c r="F2" s="92" t="s">
        <v>102</v>
      </c>
      <c r="G2" s="92" t="s">
        <v>103</v>
      </c>
      <c r="H2" s="92" t="s">
        <v>104</v>
      </c>
      <c r="I2" s="92" t="s">
        <v>105</v>
      </c>
      <c r="J2" s="92" t="s">
        <v>106</v>
      </c>
      <c r="K2" s="92" t="s">
        <v>107</v>
      </c>
      <c r="L2" s="92" t="s">
        <v>108</v>
      </c>
      <c r="M2" s="92" t="s">
        <v>109</v>
      </c>
      <c r="N2" s="92" t="s">
        <v>110</v>
      </c>
      <c r="O2" s="92" t="s">
        <v>111</v>
      </c>
      <c r="P2" s="92" t="s">
        <v>112</v>
      </c>
      <c r="Q2" s="92" t="s">
        <v>113</v>
      </c>
      <c r="R2" s="92" t="s">
        <v>114</v>
      </c>
      <c r="S2" s="92" t="s">
        <v>115</v>
      </c>
      <c r="T2" s="92" t="s">
        <v>116</v>
      </c>
      <c r="U2" s="92" t="s">
        <v>117</v>
      </c>
      <c r="V2" s="92" t="s">
        <v>118</v>
      </c>
      <c r="W2" s="92" t="s">
        <v>119</v>
      </c>
      <c r="X2" s="92" t="s">
        <v>120</v>
      </c>
      <c r="Y2" s="92" t="s">
        <v>121</v>
      </c>
      <c r="Z2" s="92" t="s">
        <v>122</v>
      </c>
      <c r="AA2" s="92" t="s">
        <v>123</v>
      </c>
      <c r="AB2" s="92" t="s">
        <v>124</v>
      </c>
      <c r="AC2" s="92" t="s">
        <v>125</v>
      </c>
      <c r="AD2" s="92" t="s">
        <v>126</v>
      </c>
      <c r="AE2" s="92" t="s">
        <v>127</v>
      </c>
      <c r="AF2" s="92" t="s">
        <v>128</v>
      </c>
      <c r="AG2" s="92" t="s">
        <v>129</v>
      </c>
      <c r="AH2" s="92" t="s">
        <v>130</v>
      </c>
      <c r="AI2" s="92" t="s">
        <v>131</v>
      </c>
      <c r="AJ2" s="92" t="s">
        <v>132</v>
      </c>
      <c r="AK2" s="92" t="s">
        <v>133</v>
      </c>
      <c r="AL2" s="92" t="s">
        <v>134</v>
      </c>
      <c r="AM2" s="92" t="s">
        <v>135</v>
      </c>
      <c r="AN2" s="92" t="s">
        <v>136</v>
      </c>
      <c r="AO2" s="92" t="s">
        <v>137</v>
      </c>
      <c r="AP2" s="92" t="s">
        <v>138</v>
      </c>
      <c r="AQ2" s="92" t="s">
        <v>139</v>
      </c>
      <c r="AR2" s="92" t="s">
        <v>140</v>
      </c>
      <c r="AS2" s="92" t="s">
        <v>141</v>
      </c>
      <c r="AT2" s="92" t="s">
        <v>142</v>
      </c>
      <c r="AU2" s="92" t="s">
        <v>143</v>
      </c>
      <c r="AV2" s="92" t="s">
        <v>144</v>
      </c>
      <c r="AW2" s="92" t="s">
        <v>145</v>
      </c>
      <c r="AX2" s="92" t="s">
        <v>146</v>
      </c>
      <c r="AY2" s="92" t="s">
        <v>147</v>
      </c>
      <c r="AZ2" s="92" t="s">
        <v>148</v>
      </c>
      <c r="BA2" s="92" t="s">
        <v>149</v>
      </c>
      <c r="BB2" s="92" t="s">
        <v>150</v>
      </c>
      <c r="BC2" s="92" t="s">
        <v>151</v>
      </c>
      <c r="BD2" s="92" t="s">
        <v>152</v>
      </c>
      <c r="BE2" s="92" t="s">
        <v>153</v>
      </c>
      <c r="BF2" s="92" t="s">
        <v>154</v>
      </c>
      <c r="BG2" s="92" t="s">
        <v>155</v>
      </c>
      <c r="BH2" s="92" t="s">
        <v>156</v>
      </c>
      <c r="BI2" s="92" t="s">
        <v>157</v>
      </c>
      <c r="BJ2" s="92" t="s">
        <v>158</v>
      </c>
      <c r="BK2" s="92" t="s">
        <v>159</v>
      </c>
      <c r="BL2" s="92" t="s">
        <v>160</v>
      </c>
      <c r="BM2" s="92" t="s">
        <v>161</v>
      </c>
      <c r="BN2" s="92" t="s">
        <v>162</v>
      </c>
      <c r="BO2" s="92" t="s">
        <v>163</v>
      </c>
      <c r="BP2" s="92" t="s">
        <v>164</v>
      </c>
      <c r="BQ2" s="92" t="s">
        <v>165</v>
      </c>
      <c r="BR2" s="92" t="s">
        <v>166</v>
      </c>
      <c r="BS2" s="92" t="s">
        <v>167</v>
      </c>
      <c r="BT2" s="92" t="s">
        <v>168</v>
      </c>
      <c r="BU2" s="92" t="s">
        <v>169</v>
      </c>
      <c r="BV2" s="92" t="s">
        <v>170</v>
      </c>
      <c r="BW2" s="92" t="s">
        <v>171</v>
      </c>
      <c r="BX2" s="92" t="s">
        <v>172</v>
      </c>
      <c r="BY2" s="92" t="s">
        <v>173</v>
      </c>
      <c r="BZ2" s="92" t="s">
        <v>174</v>
      </c>
      <c r="CA2" s="92" t="s">
        <v>175</v>
      </c>
      <c r="CB2" s="92" t="s">
        <v>176</v>
      </c>
      <c r="CC2" s="92" t="s">
        <v>177</v>
      </c>
      <c r="CD2" s="93" t="s">
        <v>178</v>
      </c>
      <c r="CE2" s="93" t="s">
        <v>179</v>
      </c>
      <c r="CF2" s="93" t="s">
        <v>180</v>
      </c>
      <c r="CG2" s="93" t="s">
        <v>181</v>
      </c>
      <c r="CH2" s="93" t="s">
        <v>182</v>
      </c>
      <c r="CI2" s="93" t="s">
        <v>183</v>
      </c>
      <c r="CJ2" s="93" t="s">
        <v>184</v>
      </c>
      <c r="CK2" s="93" t="s">
        <v>185</v>
      </c>
      <c r="CL2" s="93" t="s">
        <v>186</v>
      </c>
      <c r="CM2" s="93" t="s">
        <v>187</v>
      </c>
      <c r="CN2" s="93" t="s">
        <v>188</v>
      </c>
      <c r="CO2" s="93" t="s">
        <v>189</v>
      </c>
      <c r="CP2" s="93" t="s">
        <v>190</v>
      </c>
      <c r="CQ2" s="93" t="s">
        <v>191</v>
      </c>
      <c r="CR2" s="93" t="s">
        <v>192</v>
      </c>
      <c r="CS2" s="93" t="s">
        <v>193</v>
      </c>
      <c r="CT2" s="93" t="s">
        <v>194</v>
      </c>
      <c r="CU2" s="93" t="s">
        <v>195</v>
      </c>
      <c r="CV2" s="93" t="s">
        <v>196</v>
      </c>
      <c r="CW2" s="93" t="s">
        <v>197</v>
      </c>
      <c r="CX2" s="93" t="s">
        <v>198</v>
      </c>
      <c r="CY2" s="93" t="s">
        <v>199</v>
      </c>
      <c r="CZ2" s="93" t="s">
        <v>200</v>
      </c>
      <c r="DA2" s="93" t="s">
        <v>201</v>
      </c>
      <c r="DB2" s="93" t="s">
        <v>202</v>
      </c>
      <c r="DC2" s="93" t="s">
        <v>203</v>
      </c>
      <c r="DD2" s="93" t="s">
        <v>204</v>
      </c>
      <c r="DE2" s="93" t="s">
        <v>205</v>
      </c>
      <c r="DF2" s="93" t="s">
        <v>206</v>
      </c>
      <c r="DG2" s="93" t="s">
        <v>207</v>
      </c>
      <c r="DH2" s="93" t="s">
        <v>208</v>
      </c>
      <c r="DI2" s="93" t="s">
        <v>209</v>
      </c>
      <c r="DJ2" s="93" t="s">
        <v>210</v>
      </c>
      <c r="DK2" s="93" t="s">
        <v>211</v>
      </c>
      <c r="DL2" s="93" t="s">
        <v>212</v>
      </c>
      <c r="DM2" s="93" t="s">
        <v>213</v>
      </c>
      <c r="DN2" s="93" t="s">
        <v>214</v>
      </c>
      <c r="DO2" s="93" t="s">
        <v>215</v>
      </c>
      <c r="DP2" s="93" t="s">
        <v>216</v>
      </c>
      <c r="DQ2" s="93" t="s">
        <v>217</v>
      </c>
      <c r="DR2" s="93" t="s">
        <v>218</v>
      </c>
      <c r="DS2" s="93" t="s">
        <v>219</v>
      </c>
      <c r="DT2" s="93" t="s">
        <v>220</v>
      </c>
      <c r="DU2" s="93" t="s">
        <v>221</v>
      </c>
      <c r="DV2" s="93" t="s">
        <v>222</v>
      </c>
      <c r="DW2" s="93" t="s">
        <v>223</v>
      </c>
      <c r="DX2" s="93" t="s">
        <v>224</v>
      </c>
      <c r="DY2" s="93" t="s">
        <v>225</v>
      </c>
      <c r="DZ2" s="93" t="s">
        <v>226</v>
      </c>
      <c r="EA2" s="93" t="s">
        <v>227</v>
      </c>
      <c r="EB2" s="93" t="s">
        <v>228</v>
      </c>
      <c r="EC2" s="93" t="s">
        <v>229</v>
      </c>
      <c r="ED2" s="93" t="s">
        <v>230</v>
      </c>
      <c r="EE2" s="93" t="s">
        <v>231</v>
      </c>
      <c r="EF2" s="93" t="s">
        <v>232</v>
      </c>
      <c r="EG2" s="93" t="s">
        <v>233</v>
      </c>
      <c r="EH2" s="93" t="s">
        <v>234</v>
      </c>
    </row>
    <row r="3" spans="1:138" x14ac:dyDescent="0.2">
      <c r="B3" s="90" t="str">
        <f>'Basic Data Input'!B7</f>
        <v>___________________________________</v>
      </c>
      <c r="D3" s="94">
        <f>'Total All Funds - Page 2'!$C$4</f>
        <v>0</v>
      </c>
      <c r="E3" s="94">
        <f>'Total All Funds - Page 2'!$C$5</f>
        <v>0</v>
      </c>
      <c r="F3" s="94"/>
      <c r="G3" s="94">
        <f>'Total All Funds - Page 2'!$C$6</f>
        <v>0</v>
      </c>
      <c r="H3" s="94"/>
      <c r="I3" s="94">
        <f>'Total All Funds - Page 2'!$C$7</f>
        <v>0</v>
      </c>
      <c r="J3" s="94"/>
      <c r="K3" s="94">
        <f>'Total All Funds - Page 2'!$C$8</f>
        <v>0</v>
      </c>
      <c r="L3" s="94">
        <f>'Total All Funds - Page 2'!$C$9</f>
        <v>0</v>
      </c>
      <c r="M3" s="94"/>
      <c r="N3" s="94">
        <f>'Total All Funds - Page 2'!$C$10</f>
        <v>0</v>
      </c>
      <c r="O3" s="94">
        <f>'Total All Funds - Page 2'!$C$11</f>
        <v>0</v>
      </c>
      <c r="P3" s="94">
        <f>'Total All Funds - Page 2'!$C$12</f>
        <v>0</v>
      </c>
      <c r="Q3" s="94">
        <f>'Total All Funds - Page 2'!$C$13</f>
        <v>0</v>
      </c>
      <c r="R3" s="94">
        <f>'Total All Funds - Page 2'!$C$15</f>
        <v>0</v>
      </c>
      <c r="S3" s="94">
        <f>'Total All Funds - Page 2'!$C$16</f>
        <v>0</v>
      </c>
      <c r="T3" s="94">
        <f>'Total All Funds - Page 2'!$C$17</f>
        <v>0</v>
      </c>
      <c r="U3" s="94"/>
      <c r="V3" s="94"/>
      <c r="W3" s="94"/>
      <c r="X3" s="94">
        <f>'Total All Funds - Page 2'!$C$18</f>
        <v>0</v>
      </c>
      <c r="Y3" s="94">
        <f>'Total All Funds - Page 2'!$C$19</f>
        <v>0</v>
      </c>
      <c r="Z3" s="94">
        <f>'Total All Funds - Page 2'!$C$20</f>
        <v>0</v>
      </c>
      <c r="AA3" s="94">
        <f>'Total All Funds - Page 2'!$C$21</f>
        <v>0</v>
      </c>
      <c r="AB3" s="94">
        <f>'Total All Funds - Page 2'!$C$22</f>
        <v>0</v>
      </c>
      <c r="AC3" s="94">
        <f>'Total All Funds - Page 2'!$C$23</f>
        <v>0</v>
      </c>
      <c r="AD3" s="94">
        <f>'Total All Funds - Page 2'!$D$4</f>
        <v>0</v>
      </c>
      <c r="AE3" s="94">
        <f>'Total All Funds - Page 2'!$D$5</f>
        <v>0</v>
      </c>
      <c r="AF3" s="94"/>
      <c r="AG3" s="94">
        <f>'Total All Funds - Page 2'!$D$6</f>
        <v>0</v>
      </c>
      <c r="AH3" s="94"/>
      <c r="AI3" s="94">
        <f>'Total All Funds - Page 2'!$D$7</f>
        <v>0</v>
      </c>
      <c r="AJ3" s="94"/>
      <c r="AK3" s="94">
        <f>'Total All Funds - Page 2'!$D$8</f>
        <v>0</v>
      </c>
      <c r="AL3" s="94">
        <f>'Total All Funds - Page 2'!$D$9</f>
        <v>0</v>
      </c>
      <c r="AM3" s="94"/>
      <c r="AN3" s="94">
        <f>'Total All Funds - Page 2'!$D$10</f>
        <v>0</v>
      </c>
      <c r="AO3" s="94">
        <f>'Total All Funds - Page 2'!$D$11</f>
        <v>0</v>
      </c>
      <c r="AP3" s="94">
        <f>'Total All Funds - Page 2'!$D$12</f>
        <v>0</v>
      </c>
      <c r="AQ3" s="94">
        <f>'Total All Funds - Page 2'!$D$13</f>
        <v>0</v>
      </c>
      <c r="AR3" s="94">
        <f>'Total All Funds - Page 2'!$D$15</f>
        <v>0</v>
      </c>
      <c r="AS3" s="94">
        <f>'Total All Funds - Page 2'!$D$16</f>
        <v>0</v>
      </c>
      <c r="AT3" s="94">
        <f>'Total All Funds - Page 2'!$D$17</f>
        <v>0</v>
      </c>
      <c r="AU3" s="94"/>
      <c r="AV3" s="94"/>
      <c r="AW3" s="94"/>
      <c r="AX3" s="94">
        <f>'Total All Funds - Page 2'!$D$18</f>
        <v>0</v>
      </c>
      <c r="AY3" s="94">
        <f>'Total All Funds - Page 2'!$D$19</f>
        <v>0</v>
      </c>
      <c r="AZ3" s="94">
        <f>'Total All Funds - Page 2'!$D$20</f>
        <v>0</v>
      </c>
      <c r="BA3" s="94">
        <f>'Total All Funds - Page 2'!$D$21</f>
        <v>0</v>
      </c>
      <c r="BB3" s="94">
        <f>'Total All Funds - Page 2'!$D$22</f>
        <v>0</v>
      </c>
      <c r="BC3" s="94">
        <f>'Total All Funds - Page 2'!$D$23</f>
        <v>0</v>
      </c>
      <c r="BD3" s="94">
        <f>'Total All Funds - Page 2'!$E$4</f>
        <v>0</v>
      </c>
      <c r="BE3" s="94">
        <f>'Total All Funds - Page 2'!$E$5</f>
        <v>0</v>
      </c>
      <c r="BF3" s="94"/>
      <c r="BG3" s="94">
        <f>'Total All Funds - Page 2'!$E$6</f>
        <v>0</v>
      </c>
      <c r="BH3" s="94"/>
      <c r="BI3" s="94">
        <f>'Total All Funds - Page 2'!$E$7</f>
        <v>0</v>
      </c>
      <c r="BJ3" s="94"/>
      <c r="BK3" s="94">
        <f>'Total All Funds - Page 2'!$E$8</f>
        <v>0</v>
      </c>
      <c r="BL3" s="94">
        <f>'Total All Funds - Page 2'!$E$9</f>
        <v>0</v>
      </c>
      <c r="BM3" s="94"/>
      <c r="BN3" s="94">
        <f>'Total All Funds - Page 2'!$E$10</f>
        <v>0</v>
      </c>
      <c r="BO3" s="94">
        <f>'Total All Funds - Page 2'!$E$11</f>
        <v>0</v>
      </c>
      <c r="BP3" s="94">
        <f>'Total All Funds - Page 2'!$E$12</f>
        <v>0</v>
      </c>
      <c r="BQ3" s="94">
        <f>'Total All Funds - Page 2'!$E$13</f>
        <v>0</v>
      </c>
      <c r="BR3" s="94">
        <f>'Total All Funds - Page 2'!$E$15</f>
        <v>0</v>
      </c>
      <c r="BS3" s="94">
        <f>'Total All Funds - Page 2'!$E$16</f>
        <v>0</v>
      </c>
      <c r="BT3" s="94">
        <f>'Total All Funds - Page 2'!$E$17</f>
        <v>0</v>
      </c>
      <c r="BU3" s="94"/>
      <c r="BV3" s="94"/>
      <c r="BW3" s="94"/>
      <c r="BX3" s="94">
        <f>'Total All Funds - Page 2'!$E$18</f>
        <v>0</v>
      </c>
      <c r="BY3" s="94">
        <f>'Total All Funds - Page 2'!$E$19</f>
        <v>0</v>
      </c>
      <c r="BZ3" s="94">
        <f>'Total All Funds - Page 2'!$E$20</f>
        <v>0</v>
      </c>
      <c r="CA3" s="94">
        <f>'Total All Funds - Page 2'!$E$21</f>
        <v>0</v>
      </c>
      <c r="CB3" s="94">
        <f>'Total All Funds - Page 2'!$E$22</f>
        <v>0</v>
      </c>
      <c r="CC3" s="94">
        <f>'Total All Funds - Page 2'!$E$23</f>
        <v>0</v>
      </c>
      <c r="CD3" s="94"/>
      <c r="CE3" s="94"/>
      <c r="CF3" s="94"/>
      <c r="CH3" s="94"/>
      <c r="CI3" s="94"/>
      <c r="CJ3" s="94"/>
      <c r="CK3" s="94">
        <f>'Lid Support-Page 4'!C9</f>
        <v>0</v>
      </c>
      <c r="CL3" s="94">
        <f>'Lid Support-Page 4'!C10</f>
        <v>0</v>
      </c>
      <c r="CM3" s="94">
        <f>'Lid Support-Page 4'!C11</f>
        <v>0</v>
      </c>
      <c r="CN3" s="94">
        <f>'Lid Support-Page 4'!E12</f>
        <v>0</v>
      </c>
      <c r="CQ3" s="94">
        <f>'Lid Support-Page 4'!E7</f>
        <v>0</v>
      </c>
      <c r="CZ3" s="94">
        <f>'Lid Support-Page 4'!E6</f>
        <v>0</v>
      </c>
      <c r="DE3" s="94">
        <f>'Lid Support-Page 4'!E14</f>
        <v>0</v>
      </c>
      <c r="DF3" s="94">
        <f>'Lid Support-Page 4'!C19</f>
        <v>0</v>
      </c>
      <c r="DG3" s="94">
        <f>'Lid Support-Page 4'!C20</f>
        <v>0</v>
      </c>
      <c r="DH3" s="94">
        <f>'Lid Support-Page 4'!E21</f>
        <v>0</v>
      </c>
      <c r="DI3" s="94"/>
      <c r="DJ3" s="94"/>
      <c r="DK3" s="94">
        <f>'Lid Support-Page 4'!E22</f>
        <v>0</v>
      </c>
      <c r="DL3" s="94"/>
      <c r="DM3" s="94"/>
      <c r="DN3" s="94">
        <f>'Lid Support-Page 4'!E23</f>
        <v>0</v>
      </c>
      <c r="DO3" s="94"/>
      <c r="DP3" s="94">
        <f>'Lid Support-Page 4'!E24</f>
        <v>0</v>
      </c>
      <c r="DR3" s="94">
        <f>'Lid Support-Page 4'!E26</f>
        <v>0</v>
      </c>
      <c r="DW3" s="95">
        <f>'Lid Computation Page5'!J5</f>
        <v>0</v>
      </c>
      <c r="DX3" s="95">
        <f>'Lid Computation Page5'!H8</f>
        <v>2.5</v>
      </c>
      <c r="EA3" s="95">
        <f>'Lid Computation Page5'!H10</f>
        <v>0</v>
      </c>
      <c r="EB3" s="95">
        <f>'Lid Computation Page5'!H14</f>
        <v>0</v>
      </c>
      <c r="EC3" s="95">
        <f>'Lid Computation Page5'!H19</f>
        <v>0</v>
      </c>
      <c r="ED3" s="95">
        <f>'Lid Computation Page5'!J22</f>
        <v>2.5</v>
      </c>
      <c r="EE3" s="95">
        <f>'Lid Computation Page5'!J24</f>
        <v>0</v>
      </c>
      <c r="EF3" s="95">
        <f>'Lid Computation Page5'!J26</f>
        <v>0</v>
      </c>
      <c r="EG3" s="95">
        <f>'Lid Computation Page5'!J28</f>
        <v>0</v>
      </c>
      <c r="EH3" s="95">
        <f>'Lid Computation Page5'!J30</f>
        <v>0</v>
      </c>
    </row>
    <row r="10" spans="1:138" x14ac:dyDescent="0.2">
      <c r="D10" s="94"/>
      <c r="N10" s="94"/>
    </row>
  </sheetData>
  <sheetProtection password="EBF0" sheet="1" objects="1" scenarios="1"/>
  <mergeCells count="2">
    <mergeCell ref="B1:C1"/>
    <mergeCell ref="D1:CC1"/>
  </mergeCells>
  <pageMargins left="0.7" right="0.7" top="0.75" bottom="0.75" header="0.3" footer="0.3"/>
  <pageSetup orientation="portrait" r:id="rId1"/>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B59"/>
  <sheetViews>
    <sheetView zoomScale="93" workbookViewId="0">
      <selection activeCell="B4" sqref="B4"/>
    </sheetView>
  </sheetViews>
  <sheetFormatPr defaultColWidth="9.140625" defaultRowHeight="12.75" x14ac:dyDescent="0.2"/>
  <cols>
    <col min="1" max="1" width="3.28515625" style="121" customWidth="1"/>
    <col min="2" max="2" width="133.42578125" style="121" customWidth="1"/>
    <col min="3" max="16384" width="9.140625" style="121"/>
  </cols>
  <sheetData>
    <row r="1" spans="1:2" ht="15.75" x14ac:dyDescent="0.25">
      <c r="A1" s="301" t="s">
        <v>279</v>
      </c>
      <c r="B1" s="301"/>
    </row>
    <row r="3" spans="1:2" x14ac:dyDescent="0.2">
      <c r="A3" s="122" t="s">
        <v>280</v>
      </c>
    </row>
    <row r="4" spans="1:2" x14ac:dyDescent="0.2">
      <c r="A4" s="123">
        <v>1</v>
      </c>
      <c r="B4" s="121" t="s">
        <v>281</v>
      </c>
    </row>
    <row r="6" spans="1:2" x14ac:dyDescent="0.2">
      <c r="A6" s="124" t="s">
        <v>59</v>
      </c>
    </row>
    <row r="7" spans="1:2" ht="38.25" customHeight="1" x14ac:dyDescent="0.2">
      <c r="A7" s="124"/>
      <c r="B7" s="125" t="s">
        <v>282</v>
      </c>
    </row>
    <row r="8" spans="1:2" ht="42.75" customHeight="1" x14ac:dyDescent="0.2">
      <c r="A8" s="126">
        <v>2</v>
      </c>
      <c r="B8" s="127" t="s">
        <v>411</v>
      </c>
    </row>
    <row r="9" spans="1:2" x14ac:dyDescent="0.2">
      <c r="A9" s="123">
        <v>3</v>
      </c>
      <c r="B9" s="121" t="s">
        <v>283</v>
      </c>
    </row>
    <row r="10" spans="1:2" x14ac:dyDescent="0.2">
      <c r="A10" s="123"/>
    </row>
    <row r="11" spans="1:2" x14ac:dyDescent="0.2">
      <c r="A11" s="124" t="s">
        <v>312</v>
      </c>
    </row>
    <row r="12" spans="1:2" x14ac:dyDescent="0.2">
      <c r="A12" s="123">
        <v>4</v>
      </c>
      <c r="B12" s="121" t="s">
        <v>313</v>
      </c>
    </row>
    <row r="13" spans="1:2" x14ac:dyDescent="0.2">
      <c r="A13" s="123">
        <v>5</v>
      </c>
      <c r="B13" s="121" t="s">
        <v>284</v>
      </c>
    </row>
    <row r="14" spans="1:2" x14ac:dyDescent="0.2">
      <c r="A14" s="123">
        <v>6</v>
      </c>
      <c r="B14" s="121" t="s">
        <v>285</v>
      </c>
    </row>
    <row r="15" spans="1:2" x14ac:dyDescent="0.2">
      <c r="A15" s="123"/>
    </row>
    <row r="16" spans="1:2" x14ac:dyDescent="0.2">
      <c r="A16" s="124" t="s">
        <v>286</v>
      </c>
    </row>
    <row r="17" spans="1:2" x14ac:dyDescent="0.2">
      <c r="A17" s="123">
        <v>7</v>
      </c>
      <c r="B17" s="121" t="s">
        <v>314</v>
      </c>
    </row>
    <row r="18" spans="1:2" x14ac:dyDescent="0.2">
      <c r="A18" s="123"/>
      <c r="B18" s="195" t="s">
        <v>389</v>
      </c>
    </row>
    <row r="19" spans="1:2" x14ac:dyDescent="0.2">
      <c r="A19" s="124"/>
    </row>
    <row r="20" spans="1:2" x14ac:dyDescent="0.2">
      <c r="A20" s="122" t="s">
        <v>287</v>
      </c>
    </row>
    <row r="21" spans="1:2" x14ac:dyDescent="0.2">
      <c r="A21" s="123">
        <v>8</v>
      </c>
      <c r="B21" s="121" t="s">
        <v>288</v>
      </c>
    </row>
    <row r="22" spans="1:2" x14ac:dyDescent="0.2">
      <c r="A22" s="123">
        <v>9</v>
      </c>
      <c r="B22" s="121" t="s">
        <v>289</v>
      </c>
    </row>
    <row r="23" spans="1:2" x14ac:dyDescent="0.2">
      <c r="A23" s="123"/>
    </row>
    <row r="24" spans="1:2" x14ac:dyDescent="0.2">
      <c r="A24" s="124" t="s">
        <v>290</v>
      </c>
    </row>
    <row r="25" spans="1:2" x14ac:dyDescent="0.2">
      <c r="A25" s="123">
        <v>10</v>
      </c>
      <c r="B25" s="121" t="s">
        <v>291</v>
      </c>
    </row>
    <row r="26" spans="1:2" x14ac:dyDescent="0.2">
      <c r="A26" s="122"/>
    </row>
    <row r="27" spans="1:2" x14ac:dyDescent="0.2">
      <c r="A27" s="124" t="s">
        <v>292</v>
      </c>
    </row>
    <row r="28" spans="1:2" x14ac:dyDescent="0.2">
      <c r="A28" s="123">
        <v>11</v>
      </c>
      <c r="B28" s="121" t="s">
        <v>293</v>
      </c>
    </row>
    <row r="29" spans="1:2" x14ac:dyDescent="0.2">
      <c r="A29" s="123"/>
    </row>
    <row r="30" spans="1:2" x14ac:dyDescent="0.2">
      <c r="A30" s="124" t="s">
        <v>294</v>
      </c>
    </row>
    <row r="31" spans="1:2" x14ac:dyDescent="0.2">
      <c r="A31" s="128">
        <v>12</v>
      </c>
      <c r="B31" s="121" t="s">
        <v>349</v>
      </c>
    </row>
    <row r="32" spans="1:2" x14ac:dyDescent="0.2">
      <c r="A32" s="128">
        <v>13</v>
      </c>
      <c r="B32" s="121" t="s">
        <v>295</v>
      </c>
    </row>
    <row r="33" spans="1:2" x14ac:dyDescent="0.2">
      <c r="A33" s="123">
        <v>14</v>
      </c>
      <c r="B33" s="121" t="s">
        <v>296</v>
      </c>
    </row>
    <row r="34" spans="1:2" x14ac:dyDescent="0.2">
      <c r="A34" s="123"/>
    </row>
    <row r="35" spans="1:2" x14ac:dyDescent="0.2">
      <c r="A35" s="124" t="s">
        <v>297</v>
      </c>
    </row>
    <row r="36" spans="1:2" x14ac:dyDescent="0.2">
      <c r="A36" s="123">
        <v>15</v>
      </c>
      <c r="B36" s="121" t="s">
        <v>298</v>
      </c>
    </row>
    <row r="37" spans="1:2" x14ac:dyDescent="0.2">
      <c r="A37" s="123">
        <v>16</v>
      </c>
      <c r="B37" s="121" t="s">
        <v>299</v>
      </c>
    </row>
    <row r="38" spans="1:2" x14ac:dyDescent="0.2">
      <c r="A38" s="123">
        <v>17</v>
      </c>
      <c r="B38" s="121" t="s">
        <v>250</v>
      </c>
    </row>
    <row r="39" spans="1:2" x14ac:dyDescent="0.2">
      <c r="B39" s="129" t="s">
        <v>300</v>
      </c>
    </row>
    <row r="40" spans="1:2" x14ac:dyDescent="0.2">
      <c r="B40" s="129" t="s">
        <v>301</v>
      </c>
    </row>
    <row r="41" spans="1:2" x14ac:dyDescent="0.2">
      <c r="B41" s="129" t="s">
        <v>302</v>
      </c>
    </row>
    <row r="42" spans="1:2" x14ac:dyDescent="0.2">
      <c r="B42" s="121" t="s">
        <v>363</v>
      </c>
    </row>
    <row r="43" spans="1:2" x14ac:dyDescent="0.2">
      <c r="B43" s="154" t="s">
        <v>366</v>
      </c>
    </row>
    <row r="44" spans="1:2" x14ac:dyDescent="0.2">
      <c r="B44" s="154" t="s">
        <v>367</v>
      </c>
    </row>
    <row r="46" spans="1:2" x14ac:dyDescent="0.2">
      <c r="A46" s="130" t="s">
        <v>303</v>
      </c>
    </row>
    <row r="48" spans="1:2" x14ac:dyDescent="0.2">
      <c r="A48" s="131" t="s">
        <v>57</v>
      </c>
    </row>
    <row r="49" spans="1:2" ht="25.5" x14ac:dyDescent="0.2">
      <c r="B49" s="132" t="s">
        <v>304</v>
      </c>
    </row>
    <row r="50" spans="1:2" x14ac:dyDescent="0.2">
      <c r="A50" s="121" t="s">
        <v>305</v>
      </c>
    </row>
    <row r="51" spans="1:2" x14ac:dyDescent="0.2">
      <c r="A51" s="131" t="s">
        <v>58</v>
      </c>
    </row>
    <row r="52" spans="1:2" ht="45.75" customHeight="1" x14ac:dyDescent="0.2">
      <c r="B52" s="127" t="s">
        <v>306</v>
      </c>
    </row>
    <row r="53" spans="1:2" ht="28.5" customHeight="1" x14ac:dyDescent="0.2">
      <c r="A53" s="121" t="s">
        <v>15</v>
      </c>
      <c r="B53" s="132" t="s">
        <v>307</v>
      </c>
    </row>
    <row r="54" spans="1:2" x14ac:dyDescent="0.2">
      <c r="A54" s="121" t="s">
        <v>15</v>
      </c>
    </row>
    <row r="55" spans="1:2" x14ac:dyDescent="0.2">
      <c r="A55" s="121" t="s">
        <v>305</v>
      </c>
    </row>
    <row r="56" spans="1:2" ht="9" customHeight="1" x14ac:dyDescent="0.2"/>
    <row r="58" spans="1:2" x14ac:dyDescent="0.2">
      <c r="A58" s="121" t="s">
        <v>15</v>
      </c>
    </row>
    <row r="59" spans="1:2" x14ac:dyDescent="0.2">
      <c r="A59" s="121" t="s">
        <v>305</v>
      </c>
    </row>
  </sheetData>
  <mergeCells count="1">
    <mergeCell ref="A1:B1"/>
  </mergeCells>
  <printOptions horizontalCentered="1"/>
  <pageMargins left="0.5" right="0.5" top="0.5" bottom="0.5" header="0.5" footer="0.5"/>
  <pageSetup orientation="portrait" r:id="rId1"/>
  <headerFooter alignWithMargins="0"/>
  <customProperties>
    <customPr name="OrphanNamesCheck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6699"/>
  </sheetPr>
  <dimension ref="A1:C34"/>
  <sheetViews>
    <sheetView tabSelected="1" zoomScaleNormal="100" workbookViewId="0">
      <selection activeCell="B7" sqref="B7"/>
    </sheetView>
  </sheetViews>
  <sheetFormatPr defaultColWidth="8.7109375" defaultRowHeight="12.75" x14ac:dyDescent="0.2"/>
  <cols>
    <col min="1" max="1" width="51" style="219" customWidth="1"/>
    <col min="2" max="2" width="40.7109375" style="219" customWidth="1"/>
    <col min="3" max="3" width="83.140625" style="219" customWidth="1"/>
    <col min="4" max="16384" width="8.7109375" style="219"/>
  </cols>
  <sheetData>
    <row r="1" spans="1:3" ht="37.5" customHeight="1" x14ac:dyDescent="0.2">
      <c r="A1" s="296" t="s">
        <v>412</v>
      </c>
      <c r="B1" s="296"/>
      <c r="C1" s="296"/>
    </row>
    <row r="2" spans="1:3" ht="18.75" x14ac:dyDescent="0.3">
      <c r="A2" s="220"/>
      <c r="B2" s="220"/>
      <c r="C2" s="220"/>
    </row>
    <row r="3" spans="1:3" ht="18.75" x14ac:dyDescent="0.2">
      <c r="A3" s="297" t="s">
        <v>421</v>
      </c>
      <c r="B3" s="297"/>
      <c r="C3" s="297"/>
    </row>
    <row r="4" spans="1:3" x14ac:dyDescent="0.2">
      <c r="A4" s="221"/>
      <c r="B4" s="221"/>
      <c r="C4" s="221"/>
    </row>
    <row r="5" spans="1:3" ht="22.5" customHeight="1" x14ac:dyDescent="0.3">
      <c r="A5" s="295" t="s">
        <v>406</v>
      </c>
      <c r="B5" s="295"/>
      <c r="C5" s="295"/>
    </row>
    <row r="6" spans="1:3" ht="15.75" x14ac:dyDescent="0.25">
      <c r="A6" s="222"/>
      <c r="B6" s="223" t="s">
        <v>405</v>
      </c>
    </row>
    <row r="7" spans="1:3" ht="27.95" customHeight="1" x14ac:dyDescent="0.25">
      <c r="A7" s="224" t="s">
        <v>68</v>
      </c>
      <c r="B7" s="225" t="s">
        <v>241</v>
      </c>
      <c r="C7" s="226"/>
    </row>
    <row r="8" spans="1:3" ht="20.25" customHeight="1" x14ac:dyDescent="0.25">
      <c r="A8" s="227" t="s">
        <v>277</v>
      </c>
      <c r="B8" s="228" t="s">
        <v>242</v>
      </c>
      <c r="C8" s="226" t="s">
        <v>275</v>
      </c>
    </row>
    <row r="9" spans="1:3" ht="20.25" customHeight="1" thickBot="1" x14ac:dyDescent="0.3">
      <c r="A9" s="227" t="s">
        <v>278</v>
      </c>
      <c r="B9" s="228" t="s">
        <v>242</v>
      </c>
      <c r="C9" s="226" t="s">
        <v>276</v>
      </c>
    </row>
    <row r="10" spans="1:3" ht="20.25" customHeight="1" thickTop="1" x14ac:dyDescent="0.2">
      <c r="A10" s="229" t="s">
        <v>308</v>
      </c>
      <c r="B10" s="230"/>
      <c r="C10" s="226" t="s">
        <v>317</v>
      </c>
    </row>
    <row r="11" spans="1:3" ht="20.25" customHeight="1" x14ac:dyDescent="0.2">
      <c r="A11" s="231" t="s">
        <v>309</v>
      </c>
      <c r="B11" s="230"/>
      <c r="C11" s="226" t="s">
        <v>315</v>
      </c>
    </row>
    <row r="12" spans="1:3" ht="33" customHeight="1" thickBot="1" x14ac:dyDescent="0.25">
      <c r="A12" s="232" t="s">
        <v>310</v>
      </c>
      <c r="B12" s="230"/>
      <c r="C12" s="233" t="s">
        <v>316</v>
      </c>
    </row>
    <row r="13" spans="1:3" ht="19.5" customHeight="1" thickTop="1" x14ac:dyDescent="0.25">
      <c r="A13" s="234" t="s">
        <v>311</v>
      </c>
      <c r="B13" s="228" t="s">
        <v>238</v>
      </c>
    </row>
    <row r="14" spans="1:3" ht="19.5" customHeight="1" x14ac:dyDescent="0.25">
      <c r="A14" s="234" t="s">
        <v>50</v>
      </c>
      <c r="B14" s="228" t="s">
        <v>237</v>
      </c>
    </row>
    <row r="15" spans="1:3" ht="19.5" customHeight="1" x14ac:dyDescent="0.25">
      <c r="A15" s="234" t="s">
        <v>52</v>
      </c>
      <c r="B15" s="235" t="s">
        <v>429</v>
      </c>
    </row>
    <row r="16" spans="1:3" ht="19.5" customHeight="1" x14ac:dyDescent="0.25">
      <c r="A16" s="234" t="s">
        <v>53</v>
      </c>
      <c r="B16" s="235" t="s">
        <v>237</v>
      </c>
    </row>
    <row r="17" spans="1:3" ht="19.5" customHeight="1" x14ac:dyDescent="0.25">
      <c r="A17" s="234" t="s">
        <v>54</v>
      </c>
      <c r="B17" s="235" t="s">
        <v>239</v>
      </c>
    </row>
    <row r="18" spans="1:3" ht="19.5" customHeight="1" x14ac:dyDescent="0.25">
      <c r="A18" s="234" t="s">
        <v>55</v>
      </c>
      <c r="B18" s="228" t="s">
        <v>240</v>
      </c>
    </row>
    <row r="19" spans="1:3" ht="3" customHeight="1" x14ac:dyDescent="0.2">
      <c r="B19" s="236"/>
    </row>
    <row r="20" spans="1:3" ht="12.75" hidden="1" customHeight="1" x14ac:dyDescent="0.2">
      <c r="A20" s="237" t="s">
        <v>50</v>
      </c>
      <c r="B20" s="238"/>
    </row>
    <row r="21" spans="1:3" ht="12.75" hidden="1" customHeight="1" x14ac:dyDescent="0.2">
      <c r="A21" s="237" t="s">
        <v>51</v>
      </c>
      <c r="B21" s="238"/>
    </row>
    <row r="22" spans="1:3" ht="12.75" hidden="1" customHeight="1" x14ac:dyDescent="0.2">
      <c r="A22" s="237" t="s">
        <v>52</v>
      </c>
      <c r="B22" s="238"/>
    </row>
    <row r="23" spans="1:3" ht="12.75" hidden="1" customHeight="1" x14ac:dyDescent="0.2">
      <c r="A23" s="237" t="s">
        <v>53</v>
      </c>
      <c r="B23" s="238"/>
    </row>
    <row r="24" spans="1:3" ht="12.75" hidden="1" customHeight="1" x14ac:dyDescent="0.2">
      <c r="A24" s="237" t="s">
        <v>54</v>
      </c>
      <c r="B24" s="238"/>
    </row>
    <row r="25" spans="1:3" ht="12.75" hidden="1" customHeight="1" x14ac:dyDescent="0.2">
      <c r="A25" s="237" t="s">
        <v>55</v>
      </c>
      <c r="B25" s="238"/>
    </row>
    <row r="26" spans="1:3" ht="13.5" hidden="1" customHeight="1" thickBot="1" x14ac:dyDescent="0.25">
      <c r="A26" s="219" t="s">
        <v>56</v>
      </c>
      <c r="B26" s="239">
        <v>2</v>
      </c>
    </row>
    <row r="27" spans="1:3" hidden="1" x14ac:dyDescent="0.2"/>
    <row r="31" spans="1:3" ht="15.75" x14ac:dyDescent="0.25">
      <c r="A31" s="219" t="s">
        <v>425</v>
      </c>
      <c r="B31" s="274"/>
      <c r="C31" s="226"/>
    </row>
    <row r="32" spans="1:3" x14ac:dyDescent="0.2">
      <c r="A32" s="298" t="s">
        <v>426</v>
      </c>
      <c r="B32" s="299"/>
      <c r="C32" s="299"/>
    </row>
    <row r="33" spans="1:3" x14ac:dyDescent="0.2">
      <c r="A33" s="299"/>
      <c r="B33" s="299"/>
      <c r="C33" s="299"/>
    </row>
    <row r="34" spans="1:3" x14ac:dyDescent="0.2">
      <c r="A34" s="299"/>
      <c r="B34" s="299"/>
      <c r="C34" s="299"/>
    </row>
  </sheetData>
  <sheetProtection algorithmName="SHA-512" hashValue="OT1CBWOtF77djW9jHs514fhwUsJD5Ng8GPD8hBQ2qPbnUOvhGXybC/b5UjR9Uq4l4S609xLh2lVUpB1tCyZKxw==" saltValue="N8GBNfzM5AHT8TLBtPhSCA==" spinCount="100000" sheet="1" objects="1" scenarios="1"/>
  <mergeCells count="4">
    <mergeCell ref="A5:C5"/>
    <mergeCell ref="A1:C1"/>
    <mergeCell ref="A3:C3"/>
    <mergeCell ref="A32:C34"/>
  </mergeCells>
  <phoneticPr fontId="0" type="noConversion"/>
  <printOptions horizontalCentered="1"/>
  <pageMargins left="0.75" right="0.75" top="1" bottom="1" header="0.5" footer="0.5"/>
  <pageSetup orientation="landscape" r:id="rId1"/>
  <headerFooter alignWithMargins="0"/>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26"/>
  <sheetViews>
    <sheetView workbookViewId="0">
      <selection activeCell="E8" sqref="E8"/>
    </sheetView>
  </sheetViews>
  <sheetFormatPr defaultColWidth="9.140625" defaultRowHeight="12.75" x14ac:dyDescent="0.2"/>
  <cols>
    <col min="1" max="1" width="1.7109375" style="6" customWidth="1"/>
    <col min="2" max="2" width="20.7109375" style="6" customWidth="1"/>
    <col min="3" max="3" width="45.7109375" style="6" customWidth="1"/>
    <col min="4" max="4" width="3.7109375" style="6" customWidth="1"/>
    <col min="5" max="5" width="13.7109375" style="6" customWidth="1"/>
    <col min="6" max="6" width="4.28515625" style="6" customWidth="1"/>
    <col min="7" max="7" width="20.7109375" style="6" customWidth="1"/>
    <col min="8" max="8" width="4.28515625" style="6" customWidth="1"/>
    <col min="9" max="9" width="20.7109375" style="6" customWidth="1"/>
    <col min="10" max="11" width="1.7109375" style="6" customWidth="1"/>
    <col min="12" max="16384" width="9.140625" style="6"/>
  </cols>
  <sheetData>
    <row r="1" spans="1:17" ht="36" x14ac:dyDescent="0.25">
      <c r="B1" s="15" t="s">
        <v>430</v>
      </c>
      <c r="C1" s="16"/>
      <c r="D1" s="16"/>
      <c r="E1" s="68" t="str">
        <f>CONCATENATE('Basic Data Input'!B7," ")</f>
        <v xml:space="preserve">___________________________________ </v>
      </c>
      <c r="F1" s="17"/>
      <c r="G1" s="22"/>
      <c r="H1" s="17"/>
      <c r="I1" s="18"/>
      <c r="K1" s="19"/>
    </row>
    <row r="2" spans="1:17" ht="36" x14ac:dyDescent="0.25">
      <c r="B2" s="20" t="s">
        <v>67</v>
      </c>
      <c r="C2" s="16"/>
      <c r="D2" s="21"/>
      <c r="E2" s="21" t="s">
        <v>15</v>
      </c>
      <c r="H2" s="22"/>
      <c r="I2" s="16"/>
      <c r="K2" s="19"/>
    </row>
    <row r="3" spans="1:17" ht="15" x14ac:dyDescent="0.2">
      <c r="B3" s="23"/>
      <c r="C3" s="16"/>
      <c r="D3" s="16"/>
      <c r="E3" s="24" t="s">
        <v>15</v>
      </c>
      <c r="F3" s="24"/>
      <c r="G3" s="24"/>
      <c r="H3" s="24"/>
      <c r="I3" s="25"/>
      <c r="K3" s="16"/>
    </row>
    <row r="4" spans="1:17" ht="24" customHeight="1" x14ac:dyDescent="0.25">
      <c r="B4" s="26" t="str">
        <f>CONCATENATE("This budget is for the Period ",'Basic Data Input'!B8,", 2026 through ",'Basic Data Input'!B9,", 2027")</f>
        <v>This budget is for the Period ________________, 2026 through ________________, 2027</v>
      </c>
      <c r="C4" s="16"/>
      <c r="D4" s="25"/>
      <c r="E4" s="27"/>
      <c r="F4" s="27"/>
      <c r="G4" s="27"/>
      <c r="H4" s="27"/>
      <c r="I4" s="25"/>
      <c r="L4" s="302" t="s">
        <v>340</v>
      </c>
      <c r="M4" s="302"/>
      <c r="N4" s="302"/>
      <c r="O4" s="302"/>
      <c r="P4" s="302"/>
      <c r="Q4" s="302"/>
    </row>
    <row r="5" spans="1:17" ht="18" customHeight="1" x14ac:dyDescent="0.2">
      <c r="C5" s="28"/>
      <c r="D5" s="16"/>
      <c r="E5" s="16"/>
      <c r="F5" s="16"/>
      <c r="G5" s="16"/>
      <c r="H5" s="16"/>
      <c r="I5" s="16"/>
      <c r="L5" s="302"/>
      <c r="M5" s="302"/>
      <c r="N5" s="302"/>
      <c r="O5" s="302"/>
      <c r="P5" s="302"/>
      <c r="Q5" s="302"/>
    </row>
    <row r="6" spans="1:17" ht="39" hidden="1" thickBot="1" x14ac:dyDescent="0.25">
      <c r="C6" s="29"/>
      <c r="E6" s="23" t="s">
        <v>0</v>
      </c>
      <c r="F6" s="16"/>
      <c r="G6" s="16"/>
      <c r="H6" s="16"/>
      <c r="I6" s="16"/>
      <c r="J6" s="30"/>
      <c r="L6" s="302"/>
      <c r="M6" s="302"/>
      <c r="N6" s="302"/>
      <c r="O6" s="302"/>
      <c r="P6" s="302"/>
      <c r="Q6" s="302"/>
    </row>
    <row r="10" spans="1:17" s="104" customFormat="1" ht="18" customHeight="1" thickBot="1" x14ac:dyDescent="0.25">
      <c r="B10" s="145"/>
      <c r="C10" s="145"/>
      <c r="D10" s="105"/>
      <c r="H10" s="106"/>
      <c r="I10" s="107"/>
      <c r="O10" s="108"/>
    </row>
    <row r="11" spans="1:17" ht="24.95" customHeight="1" thickBot="1" x14ac:dyDescent="0.25">
      <c r="A11" s="331" t="s">
        <v>338</v>
      </c>
      <c r="B11" s="332"/>
      <c r="C11" s="332"/>
      <c r="D11" s="332"/>
      <c r="E11" s="332"/>
      <c r="F11" s="332"/>
      <c r="G11" s="332"/>
      <c r="H11" s="332"/>
      <c r="I11" s="332"/>
      <c r="J11" s="333"/>
    </row>
    <row r="12" spans="1:17" s="70" customFormat="1" ht="30.95" customHeight="1" thickBot="1" x14ac:dyDescent="0.25">
      <c r="A12" s="245"/>
      <c r="B12" s="355"/>
      <c r="C12" s="355"/>
      <c r="D12" s="96"/>
      <c r="E12" s="334" t="s">
        <v>258</v>
      </c>
      <c r="F12" s="335"/>
      <c r="G12" s="335"/>
      <c r="H12" s="335"/>
      <c r="I12" s="335"/>
      <c r="J12" s="336"/>
    </row>
    <row r="13" spans="1:17" s="70" customFormat="1" ht="30.95" customHeight="1" thickBot="1" x14ac:dyDescent="0.25">
      <c r="A13" s="246"/>
      <c r="B13" s="356"/>
      <c r="C13" s="356"/>
      <c r="D13" s="74"/>
      <c r="E13" s="340" t="s">
        <v>431</v>
      </c>
      <c r="F13" s="341"/>
      <c r="G13" s="341"/>
      <c r="H13" s="341"/>
      <c r="I13" s="341"/>
      <c r="J13" s="342"/>
    </row>
    <row r="14" spans="1:17" s="70" customFormat="1" ht="18" customHeight="1" thickBot="1" x14ac:dyDescent="0.25">
      <c r="A14" s="246"/>
      <c r="B14" s="356"/>
      <c r="C14" s="356"/>
      <c r="D14" s="19"/>
      <c r="E14" s="251"/>
      <c r="F14" s="109"/>
      <c r="G14" s="110" t="s">
        <v>259</v>
      </c>
      <c r="H14" s="109"/>
      <c r="I14" s="110" t="s">
        <v>260</v>
      </c>
      <c r="J14" s="252"/>
      <c r="K14" s="6"/>
    </row>
    <row r="15" spans="1:17" s="70" customFormat="1" ht="18" customHeight="1" x14ac:dyDescent="0.2">
      <c r="A15" s="244"/>
      <c r="B15" s="357"/>
      <c r="C15" s="357"/>
      <c r="D15" s="75"/>
      <c r="E15" s="337" t="s">
        <v>413</v>
      </c>
      <c r="F15" s="338"/>
      <c r="G15" s="338"/>
      <c r="H15" s="338"/>
      <c r="I15" s="338"/>
      <c r="J15" s="339"/>
    </row>
    <row r="16" spans="1:17" ht="14.1" customHeight="1" thickBot="1" x14ac:dyDescent="0.25">
      <c r="A16" s="244"/>
      <c r="B16" s="330"/>
      <c r="C16" s="330"/>
      <c r="E16" s="253"/>
      <c r="F16" s="254"/>
      <c r="G16" s="254"/>
      <c r="H16" s="254"/>
      <c r="I16" s="254"/>
      <c r="J16" s="255"/>
    </row>
    <row r="17" spans="1:18" ht="30.75" customHeight="1" thickBot="1" x14ac:dyDescent="0.25">
      <c r="A17" s="244"/>
      <c r="B17" s="38"/>
      <c r="E17" s="349" t="s">
        <v>268</v>
      </c>
      <c r="F17" s="350"/>
      <c r="G17" s="350"/>
      <c r="H17" s="350"/>
      <c r="I17" s="350"/>
      <c r="J17" s="351"/>
    </row>
    <row r="18" spans="1:18" ht="15" customHeight="1" x14ac:dyDescent="0.2">
      <c r="A18" s="244"/>
      <c r="B18" s="38"/>
      <c r="C18" s="139"/>
      <c r="E18" s="343" t="s">
        <v>432</v>
      </c>
      <c r="F18" s="344"/>
      <c r="G18" s="344"/>
      <c r="H18" s="344"/>
      <c r="I18" s="344"/>
      <c r="J18" s="345"/>
    </row>
    <row r="19" spans="1:18" ht="15" customHeight="1" thickBot="1" x14ac:dyDescent="0.25">
      <c r="A19" s="244"/>
      <c r="B19" s="38"/>
      <c r="C19" s="139"/>
      <c r="E19" s="346"/>
      <c r="F19" s="347"/>
      <c r="G19" s="347"/>
      <c r="H19" s="347"/>
      <c r="I19" s="347"/>
      <c r="J19" s="348"/>
    </row>
    <row r="20" spans="1:18" ht="18" customHeight="1" thickBot="1" x14ac:dyDescent="0.25">
      <c r="A20" s="244"/>
      <c r="B20" s="38"/>
      <c r="C20" s="139"/>
      <c r="E20" s="256"/>
      <c r="F20" s="115"/>
      <c r="G20" s="116" t="s">
        <v>259</v>
      </c>
      <c r="H20" s="115"/>
      <c r="I20" s="116" t="s">
        <v>260</v>
      </c>
      <c r="J20" s="257"/>
    </row>
    <row r="21" spans="1:18" ht="15" customHeight="1" thickBot="1" x14ac:dyDescent="0.25">
      <c r="A21" s="244"/>
      <c r="B21" s="38"/>
      <c r="C21" s="139"/>
      <c r="E21" s="352" t="s">
        <v>414</v>
      </c>
      <c r="F21" s="353"/>
      <c r="G21" s="353"/>
      <c r="H21" s="353"/>
      <c r="I21" s="353"/>
      <c r="J21" s="354"/>
    </row>
    <row r="22" spans="1:18" s="104" customFormat="1" ht="16.5" thickTop="1" thickBot="1" x14ac:dyDescent="0.3">
      <c r="A22" s="303" t="s">
        <v>339</v>
      </c>
      <c r="B22" s="304"/>
      <c r="C22" s="304"/>
      <c r="D22" s="305"/>
      <c r="E22" s="306" t="s">
        <v>342</v>
      </c>
      <c r="F22" s="307"/>
      <c r="G22" s="307"/>
      <c r="H22" s="307"/>
      <c r="I22" s="307"/>
      <c r="J22" s="308"/>
      <c r="K22" s="140"/>
    </row>
    <row r="23" spans="1:18" s="104" customFormat="1" ht="46.5" customHeight="1" thickTop="1" thickBot="1" x14ac:dyDescent="0.25">
      <c r="A23" s="309" t="s">
        <v>424</v>
      </c>
      <c r="B23" s="310"/>
      <c r="C23" s="310"/>
      <c r="D23" s="311"/>
      <c r="E23" s="318" t="s">
        <v>433</v>
      </c>
      <c r="F23" s="319"/>
      <c r="G23" s="319"/>
      <c r="H23" s="319"/>
      <c r="I23" s="319"/>
      <c r="J23" s="320"/>
      <c r="K23" s="140"/>
    </row>
    <row r="24" spans="1:18" s="104" customFormat="1" ht="15.75" thickTop="1" x14ac:dyDescent="0.25">
      <c r="A24" s="312" t="s">
        <v>256</v>
      </c>
      <c r="B24" s="313"/>
      <c r="C24" s="313"/>
      <c r="D24" s="314"/>
      <c r="E24" s="315" t="s">
        <v>343</v>
      </c>
      <c r="F24" s="316"/>
      <c r="G24" s="316"/>
      <c r="H24" s="316"/>
      <c r="I24" s="316"/>
      <c r="J24" s="317"/>
      <c r="K24" s="140"/>
    </row>
    <row r="25" spans="1:18" s="104" customFormat="1" ht="19.5" customHeight="1" x14ac:dyDescent="0.25">
      <c r="A25" s="324" t="s">
        <v>420</v>
      </c>
      <c r="B25" s="325"/>
      <c r="C25" s="325"/>
      <c r="D25" s="326"/>
      <c r="E25" s="321" t="s">
        <v>344</v>
      </c>
      <c r="F25" s="322"/>
      <c r="G25" s="322"/>
      <c r="H25" s="322"/>
      <c r="I25" s="322"/>
      <c r="J25" s="323"/>
      <c r="K25" s="140"/>
      <c r="M25" s="302" t="s">
        <v>379</v>
      </c>
      <c r="N25" s="302"/>
      <c r="O25" s="302"/>
      <c r="P25" s="302"/>
      <c r="Q25" s="302"/>
      <c r="R25" s="302"/>
    </row>
    <row r="26" spans="1:18" s="104" customFormat="1" ht="24" customHeight="1" thickBot="1" x14ac:dyDescent="0.3">
      <c r="A26" s="327" t="s">
        <v>407</v>
      </c>
      <c r="B26" s="328"/>
      <c r="C26" s="328"/>
      <c r="D26" s="329"/>
      <c r="E26" s="247" t="s">
        <v>257</v>
      </c>
      <c r="F26" s="248"/>
      <c r="G26" s="249"/>
      <c r="H26" s="248"/>
      <c r="I26" s="248"/>
      <c r="J26" s="250"/>
      <c r="K26" s="140"/>
      <c r="M26" s="302"/>
      <c r="N26" s="302"/>
      <c r="O26" s="302"/>
      <c r="P26" s="302"/>
      <c r="Q26" s="302"/>
      <c r="R26" s="302"/>
    </row>
  </sheetData>
  <sheetProtection algorithmName="SHA-512" hashValue="hbbSIlrZILA1vZP5FbBfFst+ppd/yw6G7d5Y6nZYF0jk8m3mlNjC45AX4qgIqfIa0Zl4JFOgbfaqg++cjqWq7g==" saltValue="dplMAEkiHC2ug/7g9rzBVw==" spinCount="100000" sheet="1" objects="1" scenarios="1"/>
  <mergeCells count="23">
    <mergeCell ref="E18:J19"/>
    <mergeCell ref="E17:J17"/>
    <mergeCell ref="E21:J21"/>
    <mergeCell ref="B12:C12"/>
    <mergeCell ref="B14:C14"/>
    <mergeCell ref="B15:C15"/>
    <mergeCell ref="B13:C13"/>
    <mergeCell ref="L4:Q6"/>
    <mergeCell ref="B16:C16"/>
    <mergeCell ref="A11:J11"/>
    <mergeCell ref="E12:J12"/>
    <mergeCell ref="E15:J15"/>
    <mergeCell ref="E13:J13"/>
    <mergeCell ref="M25:R26"/>
    <mergeCell ref="A22:D22"/>
    <mergeCell ref="E22:J22"/>
    <mergeCell ref="A23:D23"/>
    <mergeCell ref="A24:D24"/>
    <mergeCell ref="E24:J24"/>
    <mergeCell ref="E23:J23"/>
    <mergeCell ref="E25:J25"/>
    <mergeCell ref="A25:D25"/>
    <mergeCell ref="A26:D26"/>
  </mergeCells>
  <phoneticPr fontId="0" type="noConversion"/>
  <hyperlinks>
    <hyperlink ref="A25" r:id="rId1" display="Website:  www.auditors.nebraska.gov" xr:uid="{00000000-0004-0000-0300-000000000000}"/>
    <hyperlink ref="A26" r:id="rId2" display="Questions - E-Mail:  Deann.Haeffner@nebraska.gov" xr:uid="{00000000-0004-0000-0300-000001000000}"/>
    <hyperlink ref="A26:D26" r:id="rId3" display="Questions - E-Mail:  Jeff.Schreier@nebraska.gov" xr:uid="{2880CBD3-62DD-4F59-A050-D561C7177A2A}"/>
  </hyperlinks>
  <printOptions horizontalCentered="1"/>
  <pageMargins left="0.25" right="0.25" top="0.35" bottom="0.35" header="0.35" footer="0.35"/>
  <pageSetup scale="99" orientation="landscape" r:id="rId4"/>
  <headerFooter alignWithMargins="0">
    <oddFooter>&amp;R&amp;"Arial,Bold"Page 1</oddFooter>
  </headerFooter>
  <customProperties>
    <customPr name="OrphanNamesChecked" r:id="rId5"/>
  </customProperties>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32"/>
  <sheetViews>
    <sheetView workbookViewId="0">
      <selection activeCell="D32" sqref="D32"/>
    </sheetView>
  </sheetViews>
  <sheetFormatPr defaultColWidth="9.140625" defaultRowHeight="12.75" x14ac:dyDescent="0.2"/>
  <cols>
    <col min="1" max="1" width="3.7109375" style="6" customWidth="1"/>
    <col min="2" max="2" width="58.7109375" style="6" customWidth="1"/>
    <col min="3" max="5" width="23.7109375" style="6" customWidth="1"/>
    <col min="6" max="6" width="14.7109375" style="6" customWidth="1"/>
    <col min="7" max="7" width="80.85546875" style="6" customWidth="1"/>
    <col min="8" max="16384" width="9.140625" style="6"/>
  </cols>
  <sheetData>
    <row r="1" spans="1:7" ht="35.1" customHeight="1" thickBot="1" x14ac:dyDescent="0.25">
      <c r="A1" s="358" t="str">
        <f>CONCATENATE('Basic Data Input'!B7," ")</f>
        <v xml:space="preserve">___________________________________ </v>
      </c>
      <c r="B1" s="358"/>
      <c r="C1" s="358"/>
      <c r="D1" s="358"/>
      <c r="E1" s="358"/>
    </row>
    <row r="2" spans="1:7" ht="42.95" customHeight="1" x14ac:dyDescent="0.2">
      <c r="A2" s="7" t="s">
        <v>1</v>
      </c>
      <c r="B2" s="8" t="s">
        <v>2</v>
      </c>
      <c r="C2" s="113" t="s">
        <v>434</v>
      </c>
      <c r="D2" s="113" t="s">
        <v>435</v>
      </c>
      <c r="E2" s="114" t="s">
        <v>436</v>
      </c>
    </row>
    <row r="3" spans="1:7" ht="17.45" customHeight="1" x14ac:dyDescent="0.2">
      <c r="A3" s="9">
        <v>1</v>
      </c>
      <c r="B3" s="10" t="s">
        <v>61</v>
      </c>
      <c r="C3" s="11"/>
      <c r="D3" s="11"/>
      <c r="E3" s="12"/>
    </row>
    <row r="4" spans="1:7" ht="17.45" customHeight="1" x14ac:dyDescent="0.2">
      <c r="A4" s="9">
        <v>2</v>
      </c>
      <c r="B4" s="13" t="s">
        <v>3</v>
      </c>
      <c r="C4" s="1">
        <f>'2024-2025 Worksheet'!G5</f>
        <v>0</v>
      </c>
      <c r="D4" s="1">
        <f>C23-D5</f>
        <v>0</v>
      </c>
      <c r="E4" s="2">
        <f>D23-E5</f>
        <v>0</v>
      </c>
      <c r="G4" s="104" t="s">
        <v>427</v>
      </c>
    </row>
    <row r="5" spans="1:7" ht="17.45" customHeight="1" x14ac:dyDescent="0.2">
      <c r="A5" s="9">
        <v>3</v>
      </c>
      <c r="B5" s="14" t="s">
        <v>4</v>
      </c>
      <c r="C5" s="275">
        <f>'2024-2025 Worksheet'!G6</f>
        <v>0</v>
      </c>
      <c r="D5" s="275">
        <f>'2025-2026 Worksheet'!G6</f>
        <v>0</v>
      </c>
      <c r="E5" s="276">
        <f>'2026-2027 Worksheet'!G6</f>
        <v>0</v>
      </c>
      <c r="G5" s="104" t="s">
        <v>428</v>
      </c>
    </row>
    <row r="6" spans="1:7" ht="17.45" customHeight="1" thickBot="1" x14ac:dyDescent="0.25">
      <c r="A6" s="149">
        <v>4</v>
      </c>
      <c r="B6" s="5" t="s">
        <v>70</v>
      </c>
      <c r="C6" s="277">
        <f>ROUND(SUM(C4:C5),2)</f>
        <v>0</v>
      </c>
      <c r="D6" s="277">
        <f>IF(SUM(D4:D5)&lt;&gt;C23,"Must = Column 1, Line 21",SUM(D4:D5))</f>
        <v>0</v>
      </c>
      <c r="E6" s="278">
        <f>IF(SUM(E4:E5)&lt;&gt;D23,"Must = Column 2, Line 21",SUM(E4:E5))</f>
        <v>0</v>
      </c>
    </row>
    <row r="7" spans="1:7" ht="17.45" customHeight="1" x14ac:dyDescent="0.2">
      <c r="A7" s="147">
        <v>5</v>
      </c>
      <c r="B7" s="148" t="s">
        <v>5</v>
      </c>
      <c r="C7" s="279">
        <f>'2024-2025 Worksheet'!G8</f>
        <v>0</v>
      </c>
      <c r="D7" s="279">
        <f>'2025-2026 Worksheet'!G8</f>
        <v>0</v>
      </c>
      <c r="E7" s="276">
        <f>'2026-2027 Worksheet'!G8</f>
        <v>0</v>
      </c>
    </row>
    <row r="8" spans="1:7" ht="17.45" customHeight="1" x14ac:dyDescent="0.2">
      <c r="A8" s="9">
        <v>6</v>
      </c>
      <c r="B8" s="3" t="s">
        <v>66</v>
      </c>
      <c r="C8" s="275">
        <f>'2024-2025 Worksheet'!G9</f>
        <v>0</v>
      </c>
      <c r="D8" s="275">
        <f>'2025-2026 Worksheet'!G9</f>
        <v>0</v>
      </c>
      <c r="E8" s="276">
        <f>'2026-2027 Worksheet'!G9</f>
        <v>0</v>
      </c>
    </row>
    <row r="9" spans="1:7" ht="17.45" customHeight="1" x14ac:dyDescent="0.2">
      <c r="A9" s="9">
        <v>7</v>
      </c>
      <c r="B9" s="3" t="s">
        <v>6</v>
      </c>
      <c r="C9" s="275">
        <f>'2024-2025 Worksheet'!G10</f>
        <v>0</v>
      </c>
      <c r="D9" s="275">
        <f>'2025-2026 Worksheet'!G10</f>
        <v>0</v>
      </c>
      <c r="E9" s="276">
        <f>'2026-2027 Worksheet'!G10</f>
        <v>0</v>
      </c>
    </row>
    <row r="10" spans="1:7" ht="17.45" customHeight="1" x14ac:dyDescent="0.2">
      <c r="A10" s="9">
        <v>8</v>
      </c>
      <c r="B10" s="3" t="s">
        <v>7</v>
      </c>
      <c r="C10" s="275">
        <f>'2024-2025 Worksheet'!G11</f>
        <v>0</v>
      </c>
      <c r="D10" s="275">
        <f>'2025-2026 Worksheet'!G11</f>
        <v>0</v>
      </c>
      <c r="E10" s="276">
        <f>'2026-2027 Worksheet'!G11</f>
        <v>0</v>
      </c>
    </row>
    <row r="11" spans="1:7" ht="17.45" customHeight="1" x14ac:dyDescent="0.2">
      <c r="A11" s="9">
        <v>9</v>
      </c>
      <c r="B11" s="3" t="s">
        <v>8</v>
      </c>
      <c r="C11" s="275">
        <f>'2024-2025 Worksheet'!G12</f>
        <v>0</v>
      </c>
      <c r="D11" s="275">
        <f>'2025-2026 Worksheet'!G12</f>
        <v>0</v>
      </c>
      <c r="E11" s="276">
        <f>'2026-2027 Worksheet'!G12</f>
        <v>0</v>
      </c>
    </row>
    <row r="12" spans="1:7" ht="17.45" customHeight="1" x14ac:dyDescent="0.2">
      <c r="A12" s="9">
        <v>10</v>
      </c>
      <c r="B12" s="3" t="s">
        <v>80</v>
      </c>
      <c r="C12" s="275">
        <f>'2024-2025 Worksheet'!G13</f>
        <v>0</v>
      </c>
      <c r="D12" s="275">
        <f>'2025-2026 Worksheet'!G13</f>
        <v>0</v>
      </c>
      <c r="E12" s="276">
        <f>'2026-2027 Worksheet'!G13</f>
        <v>0</v>
      </c>
    </row>
    <row r="13" spans="1:7" ht="17.45" customHeight="1" thickBot="1" x14ac:dyDescent="0.25">
      <c r="A13" s="149">
        <v>11</v>
      </c>
      <c r="B13" s="5" t="s">
        <v>71</v>
      </c>
      <c r="C13" s="277">
        <f>SUM(C6:C12)</f>
        <v>0</v>
      </c>
      <c r="D13" s="277">
        <f>SUM(D6:D12)</f>
        <v>0</v>
      </c>
      <c r="E13" s="278">
        <f>SUM(E6:E12)</f>
        <v>0</v>
      </c>
    </row>
    <row r="14" spans="1:7" ht="17.45" customHeight="1" x14ac:dyDescent="0.2">
      <c r="A14" s="150">
        <v>12</v>
      </c>
      <c r="B14" s="151" t="s">
        <v>9</v>
      </c>
      <c r="C14" s="280"/>
      <c r="D14" s="280"/>
      <c r="E14" s="281"/>
    </row>
    <row r="15" spans="1:7" ht="17.45" customHeight="1" x14ac:dyDescent="0.2">
      <c r="A15" s="9">
        <v>13</v>
      </c>
      <c r="B15" s="3" t="s">
        <v>10</v>
      </c>
      <c r="C15" s="275">
        <f>'2024-2025 Worksheet'!G16</f>
        <v>0</v>
      </c>
      <c r="D15" s="275">
        <f>'2025-2026 Worksheet'!G16</f>
        <v>0</v>
      </c>
      <c r="E15" s="276">
        <f>'2026-2027 Worksheet'!G16</f>
        <v>0</v>
      </c>
    </row>
    <row r="16" spans="1:7" ht="17.45" customHeight="1" x14ac:dyDescent="0.2">
      <c r="A16" s="9">
        <v>14</v>
      </c>
      <c r="B16" s="3" t="s">
        <v>11</v>
      </c>
      <c r="C16" s="275">
        <f>'2024-2025 Worksheet'!G17</f>
        <v>0</v>
      </c>
      <c r="D16" s="275">
        <f>'2025-2026 Worksheet'!G17</f>
        <v>0</v>
      </c>
      <c r="E16" s="276">
        <f>'2026-2027 Worksheet'!G17</f>
        <v>0</v>
      </c>
    </row>
    <row r="17" spans="1:7" ht="17.45" customHeight="1" x14ac:dyDescent="0.2">
      <c r="A17" s="9">
        <v>15</v>
      </c>
      <c r="B17" s="3" t="s">
        <v>69</v>
      </c>
      <c r="C17" s="275">
        <f>'2024-2025 Worksheet'!G18</f>
        <v>0</v>
      </c>
      <c r="D17" s="275">
        <f>'2025-2026 Worksheet'!G18</f>
        <v>0</v>
      </c>
      <c r="E17" s="276">
        <f>'2026-2027 Worksheet'!G18</f>
        <v>0</v>
      </c>
    </row>
    <row r="18" spans="1:7" ht="17.45" customHeight="1" x14ac:dyDescent="0.2">
      <c r="A18" s="9">
        <v>16</v>
      </c>
      <c r="B18" s="3" t="s">
        <v>12</v>
      </c>
      <c r="C18" s="275">
        <f>'2024-2025 Worksheet'!G19</f>
        <v>0</v>
      </c>
      <c r="D18" s="275">
        <f>'2025-2026 Worksheet'!G19</f>
        <v>0</v>
      </c>
      <c r="E18" s="276">
        <f>'2026-2027 Worksheet'!G19</f>
        <v>0</v>
      </c>
    </row>
    <row r="19" spans="1:7" ht="17.45" customHeight="1" x14ac:dyDescent="0.2">
      <c r="A19" s="9">
        <v>17</v>
      </c>
      <c r="B19" s="4" t="s">
        <v>13</v>
      </c>
      <c r="C19" s="275">
        <f>'2024-2025 Worksheet'!G20</f>
        <v>0</v>
      </c>
      <c r="D19" s="275">
        <f>'2025-2026 Worksheet'!G20</f>
        <v>0</v>
      </c>
      <c r="E19" s="276">
        <f>'2026-2027 Worksheet'!G20</f>
        <v>0</v>
      </c>
      <c r="G19" s="302" t="s">
        <v>397</v>
      </c>
    </row>
    <row r="20" spans="1:7" ht="17.45" customHeight="1" x14ac:dyDescent="0.2">
      <c r="A20" s="9">
        <v>18</v>
      </c>
      <c r="B20" s="4" t="s">
        <v>81</v>
      </c>
      <c r="C20" s="275">
        <f>'2024-2025 Worksheet'!G21</f>
        <v>0</v>
      </c>
      <c r="D20" s="275">
        <f>'2025-2026 Worksheet'!G21</f>
        <v>0</v>
      </c>
      <c r="E20" s="276">
        <f>'2026-2027 Worksheet'!G21</f>
        <v>0</v>
      </c>
      <c r="G20" s="302"/>
    </row>
    <row r="21" spans="1:7" ht="17.45" customHeight="1" x14ac:dyDescent="0.2">
      <c r="A21" s="9">
        <v>19</v>
      </c>
      <c r="B21" s="4" t="s">
        <v>82</v>
      </c>
      <c r="C21" s="275">
        <f>'2024-2025 Worksheet'!G22</f>
        <v>0</v>
      </c>
      <c r="D21" s="275">
        <f>'2025-2026 Worksheet'!G22</f>
        <v>0</v>
      </c>
      <c r="E21" s="276">
        <f>'2026-2027 Worksheet'!G22</f>
        <v>0</v>
      </c>
      <c r="G21" s="302"/>
    </row>
    <row r="22" spans="1:7" ht="17.45" customHeight="1" thickBot="1" x14ac:dyDescent="0.25">
      <c r="A22" s="149">
        <v>20</v>
      </c>
      <c r="B22" s="153" t="s">
        <v>72</v>
      </c>
      <c r="C22" s="277">
        <f>SUM(C15:C21)</f>
        <v>0</v>
      </c>
      <c r="D22" s="277">
        <f>SUM(D15:D21)</f>
        <v>0</v>
      </c>
      <c r="E22" s="278">
        <f>SUM(E15:E21)</f>
        <v>0</v>
      </c>
    </row>
    <row r="23" spans="1:7" ht="17.45" customHeight="1" x14ac:dyDescent="0.2">
      <c r="A23" s="117">
        <v>21</v>
      </c>
      <c r="B23" s="152" t="s">
        <v>73</v>
      </c>
      <c r="C23" s="282">
        <f>ROUND(C13-C22,2)</f>
        <v>0</v>
      </c>
      <c r="D23" s="282">
        <f>ROUND(D13-D22,2)</f>
        <v>0</v>
      </c>
      <c r="E23" s="283">
        <f>IF(E13-E22&lt;0,"ERROR Can't be below $0",ROUND(E13-E22,2))</f>
        <v>0</v>
      </c>
      <c r="G23" s="104" t="s">
        <v>392</v>
      </c>
    </row>
    <row r="24" spans="1:7" ht="15" customHeight="1" x14ac:dyDescent="0.2">
      <c r="A24" s="118">
        <v>22</v>
      </c>
      <c r="B24" s="119" t="s">
        <v>274</v>
      </c>
      <c r="C24" s="13"/>
      <c r="D24" s="13"/>
      <c r="E24" s="120">
        <f>IFERROR(E23/(E22-E21-E20-E17-E16),0)</f>
        <v>0</v>
      </c>
      <c r="F24" s="104" t="str">
        <f>IF(E24&lt;50%,"","Cash reserve cannot exceed 50%")</f>
        <v/>
      </c>
    </row>
    <row r="26" spans="1:7" ht="17.25" customHeight="1" x14ac:dyDescent="0.2">
      <c r="B26" s="292" t="s">
        <v>437</v>
      </c>
      <c r="C26" s="294" t="s">
        <v>393</v>
      </c>
      <c r="D26" s="294" t="s">
        <v>394</v>
      </c>
    </row>
    <row r="27" spans="1:7" ht="17.25" customHeight="1" x14ac:dyDescent="0.2">
      <c r="B27" s="359"/>
      <c r="C27" s="359"/>
      <c r="D27" s="241"/>
    </row>
    <row r="28" spans="1:7" ht="17.25" customHeight="1" x14ac:dyDescent="0.2">
      <c r="B28" s="359"/>
      <c r="C28" s="359"/>
      <c r="D28" s="241"/>
    </row>
    <row r="29" spans="1:7" ht="17.25" customHeight="1" x14ac:dyDescent="0.2">
      <c r="B29" s="360"/>
      <c r="C29" s="360"/>
      <c r="D29" s="241"/>
    </row>
    <row r="30" spans="1:7" ht="17.25" customHeight="1" x14ac:dyDescent="0.2">
      <c r="C30" s="198" t="s">
        <v>395</v>
      </c>
      <c r="D30" s="242">
        <f>SUM(D27:D29)</f>
        <v>0</v>
      </c>
    </row>
    <row r="31" spans="1:7" ht="17.25" customHeight="1" x14ac:dyDescent="0.2">
      <c r="C31" s="198" t="s">
        <v>396</v>
      </c>
      <c r="D31" s="199">
        <f>IFERROR((E23-D30)/(E22-E16-E17-E20-E21),0)</f>
        <v>0</v>
      </c>
      <c r="E31" s="50"/>
    </row>
    <row r="32" spans="1:7" x14ac:dyDescent="0.2">
      <c r="D32" s="293" t="str">
        <f>IF(D31&gt;0.5,"ERROR - Cannot Exceed 50% Cash Reserve","")</f>
        <v/>
      </c>
    </row>
  </sheetData>
  <sheetProtection algorithmName="SHA-512" hashValue="WoEfIQjsy9QBg/OPrnDfWvG5+0LqBIYUqreQ28oJLaWxzz81uFyqDnd1MVeIit+fvaT1EjtaCbduq6TEX40U1Q==" saltValue="cnaPcDpARpOdEmPtOobhKg==" spinCount="100000" sheet="1" objects="1" scenarios="1"/>
  <mergeCells count="5">
    <mergeCell ref="A1:E1"/>
    <mergeCell ref="G19:G21"/>
    <mergeCell ref="B27:C27"/>
    <mergeCell ref="B28:C28"/>
    <mergeCell ref="B29:C29"/>
  </mergeCells>
  <phoneticPr fontId="0" type="noConversion"/>
  <printOptions horizontalCentered="1"/>
  <pageMargins left="0.15" right="0.15" top="0.35" bottom="0.45" header="0.35" footer="0.3"/>
  <pageSetup scale="97" orientation="landscape" r:id="rId1"/>
  <headerFooter alignWithMargins="0">
    <oddFooter>&amp;R&amp;"Arial,Bold"Page 2</oddFooter>
  </headerFooter>
  <customProperties>
    <customPr name="OrphanNamesChecke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8"/>
  <sheetViews>
    <sheetView workbookViewId="0">
      <selection activeCell="E8" sqref="E8"/>
    </sheetView>
  </sheetViews>
  <sheetFormatPr defaultColWidth="9.140625" defaultRowHeight="12.75" x14ac:dyDescent="0.2"/>
  <cols>
    <col min="1" max="1" width="13.5703125" style="264" customWidth="1"/>
    <col min="2" max="2" width="4.5703125" style="264" customWidth="1"/>
    <col min="3" max="3" width="20.85546875" style="264" customWidth="1"/>
    <col min="4" max="4" width="14.28515625" style="264" customWidth="1"/>
    <col min="5" max="5" width="2" style="264" customWidth="1"/>
    <col min="6" max="6" width="40" style="264" customWidth="1"/>
    <col min="7" max="7" width="2.42578125" style="264" customWidth="1"/>
    <col min="8" max="8" width="33.5703125" style="264" customWidth="1"/>
    <col min="9" max="9" width="8.5703125" style="264" customWidth="1"/>
    <col min="10" max="16384" width="9.140625" style="264"/>
  </cols>
  <sheetData>
    <row r="1" spans="1:8" ht="25.5" customHeight="1" x14ac:dyDescent="0.2"/>
    <row r="2" spans="1:8" ht="9.75" customHeight="1" x14ac:dyDescent="0.2"/>
    <row r="3" spans="1:8" ht="18" x14ac:dyDescent="0.25">
      <c r="A3" s="363" t="s">
        <v>16</v>
      </c>
      <c r="B3" s="363"/>
      <c r="C3" s="363"/>
      <c r="D3" s="363"/>
      <c r="E3" s="363"/>
      <c r="F3" s="363"/>
      <c r="G3" s="363"/>
      <c r="H3" s="363"/>
    </row>
    <row r="4" spans="1:8" ht="32.25" customHeight="1" thickBot="1" x14ac:dyDescent="0.3">
      <c r="A4" s="265"/>
      <c r="B4" s="265"/>
      <c r="C4" s="265"/>
      <c r="D4" s="265"/>
      <c r="E4" s="364" t="s">
        <v>324</v>
      </c>
      <c r="F4" s="364"/>
      <c r="G4" s="265"/>
      <c r="H4" s="265"/>
    </row>
    <row r="5" spans="1:8" ht="17.25" customHeight="1" x14ac:dyDescent="0.2">
      <c r="A5" s="265"/>
      <c r="B5" s="265"/>
      <c r="C5" s="265"/>
      <c r="D5" s="265"/>
      <c r="E5" s="265"/>
      <c r="F5" s="266" t="s">
        <v>325</v>
      </c>
      <c r="G5" s="265"/>
      <c r="H5" s="265"/>
    </row>
    <row r="6" spans="1:8" ht="15.75" x14ac:dyDescent="0.25">
      <c r="A6" s="265"/>
      <c r="B6" s="265"/>
      <c r="D6" s="264" t="s">
        <v>326</v>
      </c>
      <c r="E6" s="265"/>
      <c r="F6" s="271"/>
      <c r="G6" s="265"/>
      <c r="H6" s="265"/>
    </row>
    <row r="7" spans="1:8" ht="15.75" x14ac:dyDescent="0.25">
      <c r="A7" s="265"/>
      <c r="B7" s="265"/>
      <c r="D7" s="264" t="s">
        <v>327</v>
      </c>
      <c r="E7" s="265"/>
      <c r="F7" s="272"/>
      <c r="G7" s="265"/>
      <c r="H7" s="265"/>
    </row>
    <row r="8" spans="1:8" ht="15.75" x14ac:dyDescent="0.25">
      <c r="A8" s="265"/>
      <c r="B8" s="265"/>
      <c r="D8" s="264" t="s">
        <v>328</v>
      </c>
      <c r="E8" s="265"/>
      <c r="F8" s="272"/>
      <c r="G8" s="265"/>
      <c r="H8" s="265"/>
    </row>
    <row r="9" spans="1:8" ht="15.75" x14ac:dyDescent="0.25">
      <c r="A9" s="265"/>
      <c r="B9" s="265"/>
      <c r="D9" s="264" t="s">
        <v>329</v>
      </c>
      <c r="E9" s="265"/>
      <c r="F9" s="272"/>
      <c r="G9" s="265"/>
      <c r="H9" s="265"/>
    </row>
    <row r="10" spans="1:8" ht="15.75" x14ac:dyDescent="0.25">
      <c r="A10" s="265"/>
      <c r="B10" s="265"/>
      <c r="D10" s="264" t="s">
        <v>330</v>
      </c>
      <c r="E10" s="265"/>
      <c r="F10" s="272"/>
      <c r="G10" s="265"/>
      <c r="H10" s="265"/>
    </row>
    <row r="11" spans="1:8" ht="32.25" customHeight="1" x14ac:dyDescent="0.2">
      <c r="A11" s="265"/>
      <c r="B11" s="265"/>
      <c r="C11" s="265"/>
      <c r="D11" s="265"/>
      <c r="E11" s="265"/>
      <c r="F11" s="265"/>
      <c r="G11" s="265"/>
      <c r="H11" s="265"/>
    </row>
    <row r="12" spans="1:8" ht="13.5" thickBot="1" x14ac:dyDescent="0.25">
      <c r="C12" s="365" t="s">
        <v>17</v>
      </c>
      <c r="D12" s="365"/>
      <c r="E12" s="267"/>
      <c r="F12" s="268" t="s">
        <v>331</v>
      </c>
      <c r="G12" s="267"/>
      <c r="H12" s="268" t="s">
        <v>18</v>
      </c>
    </row>
    <row r="13" spans="1:8" ht="27" customHeight="1" x14ac:dyDescent="0.2">
      <c r="A13" s="264" t="s">
        <v>326</v>
      </c>
      <c r="C13" s="366"/>
      <c r="D13" s="366"/>
      <c r="F13" s="269"/>
      <c r="H13" s="269"/>
    </row>
    <row r="14" spans="1:8" ht="27" customHeight="1" x14ac:dyDescent="0.2">
      <c r="A14" s="264" t="s">
        <v>332</v>
      </c>
      <c r="C14" s="366" t="s">
        <v>333</v>
      </c>
      <c r="D14" s="366"/>
      <c r="F14" s="269"/>
      <c r="H14" s="269"/>
    </row>
    <row r="15" spans="1:8" ht="27" customHeight="1" x14ac:dyDescent="0.2">
      <c r="A15" s="264" t="s">
        <v>329</v>
      </c>
      <c r="C15" s="361"/>
      <c r="D15" s="361"/>
      <c r="F15" s="269"/>
      <c r="H15" s="269"/>
    </row>
    <row r="16" spans="1:8" ht="27" customHeight="1" x14ac:dyDescent="0.2">
      <c r="A16" s="264" t="s">
        <v>334</v>
      </c>
      <c r="C16" s="361"/>
      <c r="D16" s="361"/>
      <c r="F16" s="269"/>
      <c r="H16" s="269"/>
    </row>
    <row r="18" spans="1:8" x14ac:dyDescent="0.2">
      <c r="A18" s="264" t="s">
        <v>418</v>
      </c>
    </row>
    <row r="19" spans="1:8" ht="7.5" customHeight="1" thickBot="1" x14ac:dyDescent="0.25"/>
    <row r="20" spans="1:8" ht="13.5" thickBot="1" x14ac:dyDescent="0.25">
      <c r="B20" s="270"/>
      <c r="C20" s="264" t="s">
        <v>235</v>
      </c>
    </row>
    <row r="21" spans="1:8" ht="9" customHeight="1" thickBot="1" x14ac:dyDescent="0.25"/>
    <row r="22" spans="1:8" ht="13.5" thickBot="1" x14ac:dyDescent="0.25">
      <c r="B22" s="270"/>
      <c r="C22" s="264" t="s">
        <v>335</v>
      </c>
    </row>
    <row r="23" spans="1:8" ht="9" customHeight="1" thickBot="1" x14ac:dyDescent="0.25"/>
    <row r="24" spans="1:8" ht="13.5" thickBot="1" x14ac:dyDescent="0.25">
      <c r="B24" s="270"/>
      <c r="C24" s="264" t="s">
        <v>236</v>
      </c>
    </row>
    <row r="27" spans="1:8" x14ac:dyDescent="0.2">
      <c r="A27" s="265"/>
      <c r="B27" s="362"/>
      <c r="C27" s="362"/>
      <c r="D27" s="362"/>
      <c r="E27" s="362"/>
      <c r="F27" s="362"/>
      <c r="G27" s="362"/>
      <c r="H27" s="362"/>
    </row>
    <row r="28" spans="1:8" x14ac:dyDescent="0.2">
      <c r="B28" s="362"/>
      <c r="C28" s="362"/>
      <c r="D28" s="362"/>
      <c r="E28" s="362"/>
      <c r="F28" s="362"/>
      <c r="G28" s="362"/>
      <c r="H28" s="362"/>
    </row>
  </sheetData>
  <sheetProtection sheet="1" objects="1" scenarios="1"/>
  <mergeCells count="8">
    <mergeCell ref="C16:D16"/>
    <mergeCell ref="B27:H28"/>
    <mergeCell ref="A3:H3"/>
    <mergeCell ref="E4:F4"/>
    <mergeCell ref="C12:D12"/>
    <mergeCell ref="C13:D13"/>
    <mergeCell ref="C14:D14"/>
    <mergeCell ref="C15:D15"/>
  </mergeCells>
  <pageMargins left="0.31" right="0.22" top="0.46" bottom="0.54" header="0.3" footer="0.3"/>
  <pageSetup orientation="landscape" r:id="rId1"/>
  <headerFooter>
    <oddFooter>&amp;R&amp;"-,Bold"Page 3</oddFooter>
  </headerFooter>
  <customProperties>
    <customPr name="OrphanNamesChecke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1"/>
  <sheetViews>
    <sheetView workbookViewId="0">
      <selection activeCell="E8" sqref="E8"/>
    </sheetView>
  </sheetViews>
  <sheetFormatPr defaultColWidth="9.140625" defaultRowHeight="12" x14ac:dyDescent="0.2"/>
  <cols>
    <col min="1" max="1" width="2.7109375" style="33" customWidth="1"/>
    <col min="2" max="2" width="56.7109375" style="33" customWidth="1"/>
    <col min="3" max="3" width="16.7109375" style="33" customWidth="1"/>
    <col min="4" max="4" width="4.28515625" style="33" customWidth="1"/>
    <col min="5" max="5" width="18.7109375" style="33" customWidth="1"/>
    <col min="6" max="7" width="9.140625" style="33"/>
    <col min="8" max="8" width="91.28515625" style="33" customWidth="1"/>
    <col min="9" max="16384" width="9.140625" style="33"/>
  </cols>
  <sheetData>
    <row r="1" spans="1:5" ht="18" customHeight="1" x14ac:dyDescent="0.2">
      <c r="A1" s="367" t="str">
        <f>CONCATENATE('Basic Data Input'!B7," ")</f>
        <v xml:space="preserve">___________________________________ </v>
      </c>
      <c r="B1" s="367"/>
      <c r="C1" s="367"/>
      <c r="D1" s="367"/>
      <c r="E1" s="367"/>
    </row>
    <row r="2" spans="1:5" ht="30" customHeight="1" x14ac:dyDescent="0.2">
      <c r="A2" s="379" t="s">
        <v>438</v>
      </c>
      <c r="B2" s="379"/>
      <c r="C2" s="379"/>
      <c r="D2" s="379"/>
      <c r="E2" s="379"/>
    </row>
    <row r="3" spans="1:5" ht="9" customHeight="1" thickBot="1" x14ac:dyDescent="0.25"/>
    <row r="4" spans="1:5" ht="16.5" thickBot="1" x14ac:dyDescent="0.3">
      <c r="A4" s="368" t="s">
        <v>19</v>
      </c>
      <c r="B4" s="369"/>
      <c r="C4" s="369"/>
      <c r="D4" s="369"/>
      <c r="E4" s="370"/>
    </row>
    <row r="5" spans="1:5" ht="9" customHeight="1" x14ac:dyDescent="0.2">
      <c r="A5" s="39"/>
      <c r="B5" s="39"/>
      <c r="C5" s="39"/>
      <c r="D5" s="39"/>
      <c r="E5" s="76"/>
    </row>
    <row r="6" spans="1:5" ht="18" customHeight="1" x14ac:dyDescent="0.2">
      <c r="A6" s="72" t="s">
        <v>65</v>
      </c>
      <c r="B6" s="72"/>
      <c r="C6" s="72"/>
      <c r="D6" s="78" t="s">
        <v>60</v>
      </c>
      <c r="E6" s="40">
        <f>'Total All Funds - Page 2'!E8</f>
        <v>0</v>
      </c>
    </row>
    <row r="7" spans="1:5" ht="18" customHeight="1" x14ac:dyDescent="0.2">
      <c r="A7" s="383" t="s">
        <v>14</v>
      </c>
      <c r="B7" s="383"/>
      <c r="C7" s="383"/>
      <c r="D7" s="78" t="s">
        <v>77</v>
      </c>
      <c r="E7" s="284">
        <f>'Total All Funds - Page 2'!E11</f>
        <v>0</v>
      </c>
    </row>
    <row r="8" spans="1:5" ht="24" customHeight="1" x14ac:dyDescent="0.2">
      <c r="A8" s="375" t="s">
        <v>75</v>
      </c>
      <c r="B8" s="375"/>
      <c r="C8" s="375"/>
      <c r="E8" s="285"/>
    </row>
    <row r="9" spans="1:5" ht="24.95" customHeight="1" x14ac:dyDescent="0.2">
      <c r="A9" s="41"/>
      <c r="B9" s="146" t="s">
        <v>408</v>
      </c>
      <c r="C9" s="133">
        <f>'Basic Data Input'!B10</f>
        <v>0</v>
      </c>
      <c r="D9" s="78" t="s">
        <v>25</v>
      </c>
      <c r="E9" s="285"/>
    </row>
    <row r="10" spans="1:5" ht="15.95" customHeight="1" x14ac:dyDescent="0.2">
      <c r="A10" s="41"/>
      <c r="B10" s="37" t="s">
        <v>439</v>
      </c>
      <c r="C10" s="133">
        <f>'Basic Data Input'!B11</f>
        <v>0</v>
      </c>
      <c r="D10" s="78" t="s">
        <v>27</v>
      </c>
      <c r="E10" s="285"/>
    </row>
    <row r="11" spans="1:5" ht="15.95" customHeight="1" x14ac:dyDescent="0.2">
      <c r="A11" s="41"/>
      <c r="B11" s="37" t="s">
        <v>63</v>
      </c>
      <c r="C11" s="133">
        <f>'Basic Data Input'!B12</f>
        <v>0</v>
      </c>
      <c r="D11" s="79" t="s">
        <v>28</v>
      </c>
      <c r="E11" s="285"/>
    </row>
    <row r="12" spans="1:5" ht="24" customHeight="1" x14ac:dyDescent="0.2">
      <c r="A12" s="374" t="s">
        <v>336</v>
      </c>
      <c r="B12" s="375"/>
      <c r="C12" s="375"/>
      <c r="D12" s="79" t="s">
        <v>29</v>
      </c>
      <c r="E12" s="286">
        <f>IF(C9-C10-C11&lt;0,0,C9-C10-C11)</f>
        <v>0</v>
      </c>
    </row>
    <row r="13" spans="1:5" ht="9" customHeight="1" thickBot="1" x14ac:dyDescent="0.25">
      <c r="A13" s="41"/>
      <c r="B13" s="41"/>
      <c r="C13" s="41"/>
      <c r="D13" s="41"/>
      <c r="E13" s="42"/>
    </row>
    <row r="14" spans="1:5" ht="24.95" customHeight="1" thickTop="1" thickBot="1" x14ac:dyDescent="0.3">
      <c r="A14" s="43"/>
      <c r="B14" s="44" t="s">
        <v>20</v>
      </c>
      <c r="C14" s="44"/>
      <c r="D14" s="80" t="s">
        <v>31</v>
      </c>
      <c r="E14" s="287">
        <f>ROUND(SUM(E6:E12),2)</f>
        <v>0</v>
      </c>
    </row>
    <row r="15" spans="1:5" ht="9" customHeight="1" thickTop="1" x14ac:dyDescent="0.2"/>
    <row r="16" spans="1:5" ht="9" customHeight="1" thickBot="1" x14ac:dyDescent="0.25"/>
    <row r="17" spans="1:8" ht="16.5" thickBot="1" x14ac:dyDescent="0.3">
      <c r="A17" s="376" t="s">
        <v>409</v>
      </c>
      <c r="B17" s="377"/>
      <c r="C17" s="377"/>
      <c r="D17" s="377"/>
      <c r="E17" s="378"/>
    </row>
    <row r="18" spans="1:8" ht="6" customHeight="1" x14ac:dyDescent="0.2">
      <c r="A18" s="39"/>
      <c r="B18" s="39"/>
      <c r="C18" s="39"/>
      <c r="D18" s="39"/>
    </row>
    <row r="19" spans="1:8" ht="30" customHeight="1" x14ac:dyDescent="0.2">
      <c r="B19" s="81" t="s">
        <v>76</v>
      </c>
      <c r="C19" s="288">
        <f>'Capital Improvements Page6'!B37</f>
        <v>0</v>
      </c>
      <c r="D19" s="82" t="s">
        <v>33</v>
      </c>
      <c r="E19" s="39"/>
      <c r="G19" s="135"/>
      <c r="H19" s="193" t="s">
        <v>386</v>
      </c>
    </row>
    <row r="20" spans="1:8" ht="65.099999999999994" customHeight="1" x14ac:dyDescent="0.2">
      <c r="A20" s="41"/>
      <c r="B20" s="83" t="s">
        <v>93</v>
      </c>
      <c r="C20" s="284">
        <f>C11</f>
        <v>0</v>
      </c>
      <c r="D20" s="82" t="s">
        <v>34</v>
      </c>
      <c r="E20" s="39"/>
    </row>
    <row r="21" spans="1:8" ht="18" customHeight="1" x14ac:dyDescent="0.2">
      <c r="A21" s="373" t="s">
        <v>64</v>
      </c>
      <c r="B21" s="373"/>
      <c r="D21" s="82" t="s">
        <v>35</v>
      </c>
      <c r="E21" s="286">
        <f>IF(C19-C20&lt;0,"Cannot be a Negative Number",C19-C20)</f>
        <v>0</v>
      </c>
    </row>
    <row r="22" spans="1:8" ht="18" customHeight="1" x14ac:dyDescent="0.2">
      <c r="A22" s="383" t="s">
        <v>21</v>
      </c>
      <c r="B22" s="383"/>
      <c r="D22" s="82" t="s">
        <v>36</v>
      </c>
      <c r="E22" s="289">
        <f>'Interlocal Form'!D23</f>
        <v>0</v>
      </c>
      <c r="H22" s="176" t="s">
        <v>368</v>
      </c>
    </row>
    <row r="23" spans="1:8" ht="18" customHeight="1" x14ac:dyDescent="0.2">
      <c r="A23" s="45" t="s">
        <v>13</v>
      </c>
      <c r="B23" s="39"/>
      <c r="D23" s="82" t="s">
        <v>37</v>
      </c>
      <c r="E23" s="291">
        <v>0</v>
      </c>
    </row>
    <row r="24" spans="1:8" ht="18" customHeight="1" x14ac:dyDescent="0.2">
      <c r="A24" s="375" t="s">
        <v>22</v>
      </c>
      <c r="B24" s="375"/>
      <c r="D24" s="82" t="s">
        <v>78</v>
      </c>
      <c r="E24" s="289">
        <v>0</v>
      </c>
    </row>
    <row r="25" spans="1:8" ht="6" customHeight="1" thickBot="1" x14ac:dyDescent="0.25">
      <c r="A25" s="39"/>
      <c r="B25" s="39"/>
      <c r="C25" s="39"/>
      <c r="D25" s="39"/>
    </row>
    <row r="26" spans="1:8" ht="24.95" customHeight="1" thickTop="1" thickBot="1" x14ac:dyDescent="0.3">
      <c r="A26" s="43"/>
      <c r="B26" s="44" t="s">
        <v>23</v>
      </c>
      <c r="C26" s="44"/>
      <c r="D26" s="84" t="s">
        <v>79</v>
      </c>
      <c r="E26" s="287">
        <f>ROUND(SUM(E21:E24),2)</f>
        <v>0</v>
      </c>
    </row>
    <row r="27" spans="1:8" ht="9" customHeight="1" thickTop="1" thickBot="1" x14ac:dyDescent="0.25">
      <c r="A27" s="39"/>
      <c r="B27" s="39"/>
      <c r="C27" s="39"/>
      <c r="D27" s="39"/>
    </row>
    <row r="28" spans="1:8" ht="54.95" customHeight="1" thickBot="1" x14ac:dyDescent="0.25">
      <c r="A28" s="371" t="s">
        <v>398</v>
      </c>
      <c r="B28" s="372"/>
      <c r="C28" s="66"/>
      <c r="D28" s="77"/>
      <c r="E28" s="290">
        <f>IF(E14-E26&lt;0,"Can Not Be Less Than 0",ROUND(E14-E26,2))</f>
        <v>0</v>
      </c>
      <c r="F28" s="46"/>
      <c r="G28" s="381"/>
      <c r="H28" s="382"/>
    </row>
    <row r="29" spans="1:8" ht="3" customHeight="1" x14ac:dyDescent="0.2"/>
    <row r="30" spans="1:8" ht="9" customHeight="1" x14ac:dyDescent="0.2"/>
    <row r="31" spans="1:8" ht="24.95" customHeight="1" x14ac:dyDescent="0.2">
      <c r="A31" s="380" t="s">
        <v>399</v>
      </c>
      <c r="B31" s="380"/>
      <c r="C31" s="380"/>
      <c r="D31" s="380"/>
      <c r="E31" s="380"/>
    </row>
  </sheetData>
  <sheetProtection algorithmName="SHA-512" hashValue="yqyWTH6+4YJBfgNldBxBFFzXlUp/GTlZ+QupOhq9KcQNKGPHC4181n+UxPUWE4OQvZj4c5fDOslJhFXN95x3vg==" saltValue="kgk/Omo5zUnyAP8pnX1mHA==" spinCount="100000" sheet="1" objects="1" scenarios="1"/>
  <mergeCells count="13">
    <mergeCell ref="A31:E31"/>
    <mergeCell ref="G28:H28"/>
    <mergeCell ref="A7:C7"/>
    <mergeCell ref="A22:B22"/>
    <mergeCell ref="A24:B24"/>
    <mergeCell ref="A8:C8"/>
    <mergeCell ref="A1:E1"/>
    <mergeCell ref="A4:E4"/>
    <mergeCell ref="A28:B28"/>
    <mergeCell ref="A21:B21"/>
    <mergeCell ref="A12:C12"/>
    <mergeCell ref="A17:E17"/>
    <mergeCell ref="A2:E2"/>
  </mergeCells>
  <phoneticPr fontId="0" type="noConversion"/>
  <printOptions horizontalCentered="1"/>
  <pageMargins left="0.5" right="0.5" top="0.5" bottom="0.5" header="0.5" footer="0.35"/>
  <pageSetup scale="98" orientation="portrait" r:id="rId1"/>
  <headerFooter alignWithMargins="0">
    <oddFooter>&amp;R&amp;"Arial,Bold"Page 4</oddFooter>
  </headerFooter>
  <customProperties>
    <customPr name="OrphanNamesChecke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4"/>
  <sheetViews>
    <sheetView workbookViewId="0">
      <selection activeCell="E8" sqref="E8"/>
    </sheetView>
  </sheetViews>
  <sheetFormatPr defaultColWidth="9.140625" defaultRowHeight="12.75" x14ac:dyDescent="0.2"/>
  <cols>
    <col min="1" max="1" width="2.7109375" style="6" customWidth="1"/>
    <col min="2" max="2" width="24.85546875" style="6" customWidth="1"/>
    <col min="3" max="3" width="3.28515625" style="6" customWidth="1"/>
    <col min="4" max="4" width="22.140625" style="6" customWidth="1"/>
    <col min="5" max="5" width="3.7109375" style="6" customWidth="1"/>
    <col min="6" max="6" width="15.7109375" style="6" customWidth="1"/>
    <col min="7" max="7" width="3.7109375" style="6" customWidth="1"/>
    <col min="8" max="8" width="11.42578125" style="6" customWidth="1"/>
    <col min="9" max="9" width="3.7109375" style="6" customWidth="1"/>
    <col min="10" max="10" width="15.7109375" style="6" customWidth="1"/>
    <col min="11" max="11" width="1.7109375" style="6" customWidth="1"/>
    <col min="12" max="12" width="9.140625" style="6"/>
    <col min="13" max="13" width="85.7109375" style="6" customWidth="1"/>
    <col min="14" max="16384" width="9.140625" style="6"/>
  </cols>
  <sheetData>
    <row r="1" spans="1:17" ht="30" customHeight="1" x14ac:dyDescent="0.2">
      <c r="A1" s="243" t="str">
        <f>CONCATENATE('Basic Data Input'!B7," ")</f>
        <v xml:space="preserve">___________________________________ </v>
      </c>
      <c r="B1" s="47"/>
      <c r="C1" s="47"/>
      <c r="D1" s="47"/>
      <c r="E1" s="47"/>
      <c r="F1" s="16"/>
      <c r="G1" s="16"/>
      <c r="H1" s="16"/>
      <c r="I1" s="16"/>
      <c r="J1" s="16"/>
      <c r="K1" s="16"/>
    </row>
    <row r="2" spans="1:17" ht="14.1" customHeight="1" thickBot="1" x14ac:dyDescent="0.25">
      <c r="A2" s="16"/>
      <c r="B2" s="16"/>
      <c r="C2" s="16"/>
      <c r="D2" s="16"/>
      <c r="E2" s="16"/>
      <c r="F2" s="16"/>
      <c r="G2" s="16"/>
      <c r="H2" s="16"/>
      <c r="I2" s="16"/>
      <c r="J2" s="16"/>
      <c r="K2" s="16"/>
    </row>
    <row r="3" spans="1:17" ht="24" customHeight="1" thickTop="1" thickBot="1" x14ac:dyDescent="0.25">
      <c r="A3" s="387" t="s">
        <v>440</v>
      </c>
      <c r="B3" s="388"/>
      <c r="C3" s="388"/>
      <c r="D3" s="388"/>
      <c r="E3" s="388"/>
      <c r="F3" s="388"/>
      <c r="G3" s="388"/>
      <c r="H3" s="388"/>
      <c r="I3" s="388"/>
      <c r="J3" s="388"/>
      <c r="K3" s="389"/>
    </row>
    <row r="4" spans="1:17" ht="11.1" customHeight="1" thickTop="1" x14ac:dyDescent="0.2"/>
    <row r="5" spans="1:17" ht="20.100000000000001" customHeight="1" x14ac:dyDescent="0.2">
      <c r="A5" s="390" t="s">
        <v>419</v>
      </c>
      <c r="B5" s="390"/>
      <c r="C5" s="390"/>
      <c r="D5" s="390"/>
      <c r="E5" s="390"/>
      <c r="F5" s="390"/>
      <c r="G5" s="390"/>
      <c r="H5" s="390"/>
      <c r="J5" s="65"/>
    </row>
    <row r="6" spans="1:17" ht="13.5" thickBot="1" x14ac:dyDescent="0.25">
      <c r="H6" s="49"/>
      <c r="J6" s="49" t="s">
        <v>60</v>
      </c>
    </row>
    <row r="7" spans="1:17" ht="18.75" thickBot="1" x14ac:dyDescent="0.3">
      <c r="A7" s="391" t="s">
        <v>26</v>
      </c>
      <c r="B7" s="392"/>
      <c r="C7" s="392"/>
      <c r="D7" s="392"/>
      <c r="E7" s="392"/>
      <c r="F7" s="392"/>
      <c r="G7" s="392"/>
      <c r="H7" s="392"/>
      <c r="I7" s="392"/>
      <c r="J7" s="392"/>
      <c r="K7" s="393"/>
      <c r="M7" s="71"/>
    </row>
    <row r="8" spans="1:17" ht="21.95" customHeight="1" thickBot="1" x14ac:dyDescent="0.25">
      <c r="A8" s="36">
        <v>1</v>
      </c>
      <c r="B8" s="37" t="s">
        <v>38</v>
      </c>
      <c r="C8" s="37"/>
      <c r="D8" s="37"/>
      <c r="E8" s="37"/>
      <c r="H8" s="62">
        <v>2.5</v>
      </c>
      <c r="I8" s="6" t="s">
        <v>24</v>
      </c>
      <c r="J8" s="73" t="str">
        <f>IF(H8&lt;&gt;2.5,IF(H8&lt;&gt;0,"Should be either 2.5 or 0",""),"")</f>
        <v/>
      </c>
    </row>
    <row r="9" spans="1:17" ht="21.6" customHeight="1" thickBot="1" x14ac:dyDescent="0.25">
      <c r="H9" s="49" t="s">
        <v>77</v>
      </c>
    </row>
    <row r="10" spans="1:17" ht="21.95" customHeight="1" thickBot="1" x14ac:dyDescent="0.25">
      <c r="A10" s="36">
        <v>2</v>
      </c>
      <c r="B10" s="37" t="s">
        <v>39</v>
      </c>
      <c r="C10" s="37"/>
      <c r="D10" s="37"/>
      <c r="E10" s="37"/>
      <c r="H10" s="85">
        <f>ROUND(IF(F11&lt;=2.5,0,F11-2.5),4)</f>
        <v>0</v>
      </c>
      <c r="I10" s="6" t="s">
        <v>24</v>
      </c>
    </row>
    <row r="11" spans="1:17" ht="21.6" customHeight="1" x14ac:dyDescent="0.2">
      <c r="B11" s="65"/>
      <c r="C11" s="32" t="s">
        <v>87</v>
      </c>
      <c r="D11" s="65"/>
      <c r="E11" s="32" t="s">
        <v>88</v>
      </c>
      <c r="F11" s="85">
        <f>ROUND(IF(D11=0,0,B11/D11*100),4)</f>
        <v>0</v>
      </c>
      <c r="G11" s="6" t="s">
        <v>24</v>
      </c>
      <c r="H11" s="49" t="s">
        <v>25</v>
      </c>
    </row>
    <row r="12" spans="1:17" ht="25.5" x14ac:dyDescent="0.2">
      <c r="B12" s="112" t="s">
        <v>441</v>
      </c>
      <c r="C12" s="86"/>
      <c r="D12" s="111" t="s">
        <v>442</v>
      </c>
      <c r="E12" s="32"/>
      <c r="F12" s="87" t="s">
        <v>91</v>
      </c>
      <c r="H12" s="88"/>
    </row>
    <row r="13" spans="1:17" ht="26.1" customHeight="1" thickBot="1" x14ac:dyDescent="0.3">
      <c r="A13" s="51"/>
      <c r="B13" s="16"/>
      <c r="C13" s="16"/>
      <c r="D13" s="16"/>
      <c r="E13" s="16"/>
    </row>
    <row r="14" spans="1:17" ht="21.6" customHeight="1" thickBot="1" x14ac:dyDescent="0.25">
      <c r="A14" s="36">
        <v>3</v>
      </c>
      <c r="B14" s="6" t="s">
        <v>40</v>
      </c>
      <c r="H14" s="134">
        <f>ROUND(IF(F15&gt;=75,1,0),4)</f>
        <v>0</v>
      </c>
      <c r="I14" s="6" t="s">
        <v>24</v>
      </c>
      <c r="J14" s="73" t="str">
        <f>IF(H14&lt;&gt;1,IF(H14&lt;&gt;0,"Should be either 1.0 or 0",""),"")</f>
        <v/>
      </c>
      <c r="M14" s="104" t="s">
        <v>347</v>
      </c>
    </row>
    <row r="15" spans="1:17" ht="24.95" customHeight="1" x14ac:dyDescent="0.2">
      <c r="B15" s="89"/>
      <c r="C15" s="32" t="s">
        <v>87</v>
      </c>
      <c r="D15" s="89"/>
      <c r="E15" s="32" t="s">
        <v>88</v>
      </c>
      <c r="F15" s="85">
        <f>IF(D15=0,0,ROUND(B15/D15*100,4))</f>
        <v>0</v>
      </c>
      <c r="G15" s="6" t="s">
        <v>24</v>
      </c>
      <c r="H15" s="49" t="s">
        <v>27</v>
      </c>
    </row>
    <row r="16" spans="1:17" ht="38.25" x14ac:dyDescent="0.2">
      <c r="B16" s="87" t="s">
        <v>89</v>
      </c>
      <c r="D16" s="112" t="s">
        <v>370</v>
      </c>
      <c r="F16" s="55" t="s">
        <v>90</v>
      </c>
      <c r="M16" s="394" t="s">
        <v>371</v>
      </c>
      <c r="N16" s="394"/>
      <c r="O16" s="394"/>
      <c r="P16" s="394"/>
      <c r="Q16" s="394"/>
    </row>
    <row r="17" spans="1:11" x14ac:dyDescent="0.2">
      <c r="B17" s="37" t="s">
        <v>30</v>
      </c>
      <c r="C17" s="37"/>
      <c r="D17" s="37"/>
      <c r="E17" s="37"/>
      <c r="J17" s="52"/>
    </row>
    <row r="18" spans="1:11" ht="26.45" customHeight="1" thickBot="1" x14ac:dyDescent="0.25">
      <c r="B18" s="37"/>
      <c r="C18" s="37"/>
      <c r="D18" s="37"/>
      <c r="E18" s="37"/>
      <c r="J18" s="52"/>
    </row>
    <row r="19" spans="1:11" ht="21.6" customHeight="1" thickBot="1" x14ac:dyDescent="0.25">
      <c r="A19" s="53">
        <v>4</v>
      </c>
      <c r="B19" s="384" t="s">
        <v>404</v>
      </c>
      <c r="C19" s="385"/>
      <c r="D19" s="385"/>
      <c r="E19" s="385"/>
      <c r="F19" s="386"/>
      <c r="G19" s="386"/>
      <c r="H19" s="62"/>
      <c r="I19" s="6" t="s">
        <v>24</v>
      </c>
    </row>
    <row r="20" spans="1:11" x14ac:dyDescent="0.2">
      <c r="B20" s="37"/>
      <c r="C20" s="37"/>
      <c r="D20" s="37"/>
      <c r="E20" s="37"/>
      <c r="H20" s="49" t="s">
        <v>28</v>
      </c>
    </row>
    <row r="21" spans="1:11" ht="18" customHeight="1" x14ac:dyDescent="0.2">
      <c r="A21" s="218" t="s">
        <v>32</v>
      </c>
      <c r="B21" s="37"/>
      <c r="C21" s="37"/>
      <c r="D21" s="37"/>
      <c r="E21" s="37"/>
      <c r="J21" s="52"/>
    </row>
    <row r="22" spans="1:11" ht="21.95" customHeight="1" x14ac:dyDescent="0.2">
      <c r="A22" s="6" t="s">
        <v>86</v>
      </c>
      <c r="J22" s="63">
        <f>ROUND(H8+H10+H14+H19,2)</f>
        <v>2.5</v>
      </c>
      <c r="K22" s="6" t="s">
        <v>24</v>
      </c>
    </row>
    <row r="23" spans="1:11" x14ac:dyDescent="0.2">
      <c r="J23" s="49" t="s">
        <v>29</v>
      </c>
    </row>
    <row r="24" spans="1:11" ht="21.95" customHeight="1" x14ac:dyDescent="0.2">
      <c r="A24" s="6" t="s">
        <v>85</v>
      </c>
      <c r="J24" s="64">
        <f>ROUND(J5*(J22/100),2)</f>
        <v>0</v>
      </c>
    </row>
    <row r="25" spans="1:11" x14ac:dyDescent="0.2">
      <c r="J25" s="49" t="s">
        <v>31</v>
      </c>
    </row>
    <row r="26" spans="1:11" ht="21.95" customHeight="1" x14ac:dyDescent="0.2">
      <c r="A26" s="6" t="s">
        <v>84</v>
      </c>
      <c r="J26" s="64">
        <f>ROUND(J5+J24,2)</f>
        <v>0</v>
      </c>
    </row>
    <row r="27" spans="1:11" x14ac:dyDescent="0.2">
      <c r="J27" s="49" t="s">
        <v>33</v>
      </c>
    </row>
    <row r="28" spans="1:11" ht="21.95" customHeight="1" x14ac:dyDescent="0.2">
      <c r="A28" s="37" t="s">
        <v>337</v>
      </c>
      <c r="B28" s="37"/>
      <c r="C28" s="37"/>
      <c r="D28" s="37"/>
      <c r="E28" s="37"/>
      <c r="I28" s="38"/>
      <c r="J28" s="64">
        <f>'Lid Support-Page 4'!E28</f>
        <v>0</v>
      </c>
    </row>
    <row r="29" spans="1:11" x14ac:dyDescent="0.2">
      <c r="J29" s="49" t="s">
        <v>34</v>
      </c>
    </row>
    <row r="30" spans="1:11" ht="21.95" customHeight="1" x14ac:dyDescent="0.2">
      <c r="A30" s="6" t="s">
        <v>83</v>
      </c>
      <c r="J30" s="64">
        <f>IF(J26-J28&lt;0,"In Violation",J26-J28)</f>
        <v>0</v>
      </c>
    </row>
    <row r="31" spans="1:11" ht="21.95" customHeight="1" thickBot="1" x14ac:dyDescent="0.25">
      <c r="J31" s="49" t="s">
        <v>35</v>
      </c>
    </row>
    <row r="32" spans="1:11" ht="19.5" customHeight="1" thickBot="1" x14ac:dyDescent="0.25">
      <c r="A32" s="213" t="s">
        <v>402</v>
      </c>
      <c r="B32" s="214"/>
      <c r="C32" s="214"/>
      <c r="D32" s="214"/>
      <c r="E32" s="214"/>
      <c r="F32" s="215"/>
      <c r="G32" s="215"/>
      <c r="H32" s="215"/>
      <c r="I32" s="215"/>
      <c r="J32" s="215"/>
      <c r="K32" s="216"/>
    </row>
    <row r="33" spans="1:11" ht="9" customHeight="1" x14ac:dyDescent="0.2"/>
    <row r="34" spans="1:11" ht="18" x14ac:dyDescent="0.35">
      <c r="A34" s="217" t="s">
        <v>403</v>
      </c>
      <c r="B34" s="54"/>
      <c r="C34" s="54"/>
      <c r="D34" s="54"/>
      <c r="E34" s="54"/>
      <c r="F34" s="16"/>
      <c r="G34" s="16"/>
      <c r="H34" s="16"/>
      <c r="I34" s="16"/>
      <c r="J34" s="16"/>
      <c r="K34" s="16"/>
    </row>
  </sheetData>
  <sheetProtection algorithmName="SHA-512" hashValue="9xU0y91mcEm4quiVgRegKqY7siiztIimkevag7pwqT/66q3lhZeWgMZitMYAPpYpbaOpjOtka43z4jC7yMhjjA==" saltValue="lzNXVWZvx5i0YcuV2J9tgw==" spinCount="100000" sheet="1" objects="1" scenarios="1"/>
  <mergeCells count="5">
    <mergeCell ref="B19:G19"/>
    <mergeCell ref="A3:K3"/>
    <mergeCell ref="A5:H5"/>
    <mergeCell ref="A7:K7"/>
    <mergeCell ref="M16:Q16"/>
  </mergeCells>
  <phoneticPr fontId="0" type="noConversion"/>
  <printOptions horizontalCentered="1"/>
  <pageMargins left="0.25" right="0.25" top="0.5" bottom="0.5" header="0.5" footer="0.35"/>
  <pageSetup scale="95" firstPageNumber="5" orientation="portrait" useFirstPageNumber="1" r:id="rId1"/>
  <headerFooter alignWithMargins="0">
    <oddFooter>&amp;R&amp;"Arial,Bold"Page &amp;P</oddFooter>
  </headerFooter>
  <customProperties>
    <customPr name="OrphanNamesChecke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4"/>
  <sheetViews>
    <sheetView workbookViewId="0">
      <selection activeCell="E8" sqref="E8"/>
    </sheetView>
  </sheetViews>
  <sheetFormatPr defaultColWidth="9.140625" defaultRowHeight="12.75" x14ac:dyDescent="0.2"/>
  <cols>
    <col min="1" max="1" width="51" style="200" customWidth="1"/>
    <col min="2" max="2" width="23.7109375" style="200" customWidth="1"/>
    <col min="3" max="3" width="14.5703125" style="200" customWidth="1"/>
    <col min="4" max="6" width="9.140625" style="200"/>
    <col min="7" max="7" width="83.85546875" style="200" customWidth="1"/>
    <col min="8" max="8" width="17.7109375" style="200" customWidth="1"/>
    <col min="9" max="16384" width="9.140625" style="200"/>
  </cols>
  <sheetData>
    <row r="1" spans="1:7" ht="28.5" customHeight="1" x14ac:dyDescent="0.25">
      <c r="A1" s="395" t="str">
        <f>CONCATENATE('Basic Data Input'!B7," ")</f>
        <v xml:space="preserve">___________________________________ </v>
      </c>
      <c r="B1" s="395"/>
      <c r="C1" s="395"/>
      <c r="D1" s="202"/>
      <c r="E1" s="202"/>
      <c r="G1" s="203" t="s">
        <v>380</v>
      </c>
    </row>
    <row r="2" spans="1:7" ht="28.5" customHeight="1" x14ac:dyDescent="0.2">
      <c r="A2" s="396" t="s">
        <v>443</v>
      </c>
      <c r="B2" s="396"/>
      <c r="C2" s="396"/>
      <c r="D2" s="204"/>
      <c r="E2" s="204"/>
      <c r="G2" s="205" t="s">
        <v>381</v>
      </c>
    </row>
    <row r="3" spans="1:7" x14ac:dyDescent="0.2">
      <c r="A3" s="121"/>
      <c r="B3" s="121"/>
      <c r="C3" s="121"/>
    </row>
    <row r="4" spans="1:7" ht="18" customHeight="1" thickBot="1" x14ac:dyDescent="0.25">
      <c r="A4" s="208" t="s">
        <v>382</v>
      </c>
      <c r="B4" s="208" t="s">
        <v>383</v>
      </c>
      <c r="C4" s="121"/>
      <c r="G4" s="206" t="s">
        <v>384</v>
      </c>
    </row>
    <row r="5" spans="1:7" ht="18" customHeight="1" thickTop="1" x14ac:dyDescent="0.2">
      <c r="B5" s="207"/>
    </row>
    <row r="6" spans="1:7" ht="18" customHeight="1" x14ac:dyDescent="0.2">
      <c r="B6" s="207"/>
      <c r="G6" s="397" t="s">
        <v>400</v>
      </c>
    </row>
    <row r="7" spans="1:7" ht="18" customHeight="1" x14ac:dyDescent="0.2">
      <c r="B7" s="207"/>
      <c r="G7" s="397"/>
    </row>
    <row r="8" spans="1:7" ht="18" customHeight="1" x14ac:dyDescent="0.2">
      <c r="B8" s="207"/>
    </row>
    <row r="9" spans="1:7" ht="18" customHeight="1" x14ac:dyDescent="0.2">
      <c r="B9" s="207"/>
    </row>
    <row r="10" spans="1:7" ht="18" customHeight="1" x14ac:dyDescent="0.2">
      <c r="B10" s="207"/>
    </row>
    <row r="11" spans="1:7" ht="18" customHeight="1" x14ac:dyDescent="0.2">
      <c r="B11" s="207"/>
    </row>
    <row r="12" spans="1:7" ht="18" customHeight="1" x14ac:dyDescent="0.2">
      <c r="B12" s="207"/>
    </row>
    <row r="13" spans="1:7" ht="18" customHeight="1" x14ac:dyDescent="0.2">
      <c r="B13" s="207"/>
    </row>
    <row r="14" spans="1:7" ht="18" customHeight="1" x14ac:dyDescent="0.2">
      <c r="A14" s="200" t="s">
        <v>15</v>
      </c>
      <c r="B14" s="207"/>
    </row>
    <row r="15" spans="1:7" ht="18" customHeight="1" x14ac:dyDescent="0.2">
      <c r="B15" s="207"/>
    </row>
    <row r="16" spans="1:7" ht="18" customHeight="1" x14ac:dyDescent="0.2">
      <c r="B16" s="207"/>
    </row>
    <row r="17" spans="2:2" ht="18" customHeight="1" x14ac:dyDescent="0.2">
      <c r="B17" s="207"/>
    </row>
    <row r="18" spans="2:2" ht="18" customHeight="1" x14ac:dyDescent="0.2">
      <c r="B18" s="207"/>
    </row>
    <row r="19" spans="2:2" ht="18" customHeight="1" x14ac:dyDescent="0.2">
      <c r="B19" s="207"/>
    </row>
    <row r="20" spans="2:2" ht="18" customHeight="1" x14ac:dyDescent="0.2">
      <c r="B20" s="207"/>
    </row>
    <row r="21" spans="2:2" ht="18" customHeight="1" x14ac:dyDescent="0.2">
      <c r="B21" s="207"/>
    </row>
    <row r="22" spans="2:2" ht="18" customHeight="1" x14ac:dyDescent="0.2">
      <c r="B22" s="207"/>
    </row>
    <row r="23" spans="2:2" ht="18" customHeight="1" x14ac:dyDescent="0.2">
      <c r="B23" s="207"/>
    </row>
    <row r="24" spans="2:2" ht="18" customHeight="1" x14ac:dyDescent="0.2">
      <c r="B24" s="207"/>
    </row>
    <row r="25" spans="2:2" ht="18" customHeight="1" x14ac:dyDescent="0.2">
      <c r="B25" s="207"/>
    </row>
    <row r="26" spans="2:2" ht="18" customHeight="1" x14ac:dyDescent="0.2">
      <c r="B26" s="207"/>
    </row>
    <row r="27" spans="2:2" ht="18" customHeight="1" x14ac:dyDescent="0.2">
      <c r="B27" s="207"/>
    </row>
    <row r="28" spans="2:2" ht="18" customHeight="1" x14ac:dyDescent="0.2">
      <c r="B28" s="207"/>
    </row>
    <row r="29" spans="2:2" ht="18" customHeight="1" x14ac:dyDescent="0.2">
      <c r="B29" s="207"/>
    </row>
    <row r="30" spans="2:2" ht="18" customHeight="1" x14ac:dyDescent="0.2">
      <c r="B30" s="207"/>
    </row>
    <row r="31" spans="2:2" ht="18" customHeight="1" x14ac:dyDescent="0.2">
      <c r="B31" s="207"/>
    </row>
    <row r="32" spans="2:2" ht="18" customHeight="1" x14ac:dyDescent="0.2">
      <c r="B32" s="207"/>
    </row>
    <row r="33" spans="1:2" ht="18" customHeight="1" x14ac:dyDescent="0.2">
      <c r="B33" s="207"/>
    </row>
    <row r="34" spans="1:2" ht="18" customHeight="1" x14ac:dyDescent="0.2">
      <c r="B34" s="207"/>
    </row>
    <row r="35" spans="1:2" ht="18" customHeight="1" x14ac:dyDescent="0.2">
      <c r="B35" s="207"/>
    </row>
    <row r="36" spans="1:2" ht="18" customHeight="1" x14ac:dyDescent="0.2">
      <c r="B36" s="207"/>
    </row>
    <row r="37" spans="1:2" ht="18" customHeight="1" thickBot="1" x14ac:dyDescent="0.25">
      <c r="A37" s="200" t="s">
        <v>385</v>
      </c>
      <c r="B37" s="240">
        <f>SUM(B5:B36)</f>
        <v>0</v>
      </c>
    </row>
    <row r="38" spans="1:2" ht="18" customHeight="1" thickTop="1" x14ac:dyDescent="0.2">
      <c r="B38" s="207"/>
    </row>
    <row r="39" spans="1:2" ht="18" customHeight="1" x14ac:dyDescent="0.2">
      <c r="B39" s="207"/>
    </row>
    <row r="40" spans="1:2" ht="18" customHeight="1" x14ac:dyDescent="0.2">
      <c r="B40" s="207"/>
    </row>
    <row r="41" spans="1:2" ht="18" customHeight="1" x14ac:dyDescent="0.2">
      <c r="B41" s="207"/>
    </row>
    <row r="42" spans="1:2" ht="18" customHeight="1" x14ac:dyDescent="0.2">
      <c r="B42" s="207"/>
    </row>
    <row r="43" spans="1:2" ht="18" customHeight="1" x14ac:dyDescent="0.2">
      <c r="B43" s="207"/>
    </row>
    <row r="44" spans="1:2" ht="18" customHeight="1" x14ac:dyDescent="0.2">
      <c r="B44" s="207"/>
    </row>
  </sheetData>
  <sheetProtection sheet="1" objects="1" scenarios="1"/>
  <mergeCells count="3">
    <mergeCell ref="A1:C1"/>
    <mergeCell ref="A2:C2"/>
    <mergeCell ref="G6:G7"/>
  </mergeCells>
  <pageMargins left="0.7" right="0.7" top="0.75" bottom="0.75" header="0.3" footer="0.3"/>
  <pageSetup orientation="portrait" horizontalDpi="4294967295" verticalDpi="4294967295" r:id="rId1"/>
  <headerFooter>
    <oddFooter>&amp;R&amp;"Arial,Bold"Page 6</oddFooter>
  </headerFooter>
  <customProperties>
    <customPr name="OrphanNamesChecke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16</vt:i4>
      </vt:variant>
    </vt:vector>
  </HeadingPairs>
  <TitlesOfParts>
    <vt:vector size="33" baseType="lpstr">
      <vt:lpstr>Checklist</vt:lpstr>
      <vt:lpstr>Step By Step</vt:lpstr>
      <vt:lpstr>Basic Data Input</vt:lpstr>
      <vt:lpstr>Cover- Page 1</vt:lpstr>
      <vt:lpstr>Total All Funds - Page 2</vt:lpstr>
      <vt:lpstr>Page 3</vt:lpstr>
      <vt:lpstr>Lid Support-Page 4</vt:lpstr>
      <vt:lpstr>Lid Computation Page5</vt:lpstr>
      <vt:lpstr>Capital Improvements Page6</vt:lpstr>
      <vt:lpstr>Interlocal Form</vt:lpstr>
      <vt:lpstr>Trade Name Form</vt:lpstr>
      <vt:lpstr>Budget Hearing</vt:lpstr>
      <vt:lpstr>2026-2027 Worksheet</vt:lpstr>
      <vt:lpstr>2025-2026 Worksheet</vt:lpstr>
      <vt:lpstr>2024-2025 Worksheet</vt:lpstr>
      <vt:lpstr>Interlocal Form Page2</vt:lpstr>
      <vt:lpstr>For Upload</vt:lpstr>
      <vt:lpstr>'2024-2025 Worksheet'!Print_Area</vt:lpstr>
      <vt:lpstr>'2025-2026 Worksheet'!Print_Area</vt:lpstr>
      <vt:lpstr>'2026-2027 Worksheet'!Print_Area</vt:lpstr>
      <vt:lpstr>'Basic Data Input'!Print_Area</vt:lpstr>
      <vt:lpstr>'Budget Hearing'!Print_Area</vt:lpstr>
      <vt:lpstr>'Capital Improvements Page6'!Print_Area</vt:lpstr>
      <vt:lpstr>Checklist!Print_Area</vt:lpstr>
      <vt:lpstr>'Cover- Page 1'!Print_Area</vt:lpstr>
      <vt:lpstr>'Interlocal Form'!Print_Area</vt:lpstr>
      <vt:lpstr>'Interlocal Form Page2'!Print_Area</vt:lpstr>
      <vt:lpstr>'Lid Computation Page5'!Print_Area</vt:lpstr>
      <vt:lpstr>'Lid Support-Page 4'!Print_Area</vt:lpstr>
      <vt:lpstr>'Step By Step'!Print_Area</vt:lpstr>
      <vt:lpstr>'Total All Funds - Page 2'!Print_Area</vt:lpstr>
      <vt:lpstr>'Trade Name Form'!Print_Area</vt:lpstr>
      <vt:lpstr>'Lid Computation Page5'!Print_Titles</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 of Public Accounts</dc:creator>
  <cp:lastModifiedBy>Schreier, Jeff</cp:lastModifiedBy>
  <cp:lastPrinted>2022-05-18T14:53:32Z</cp:lastPrinted>
  <dcterms:created xsi:type="dcterms:W3CDTF">2000-06-06T20:30:45Z</dcterms:created>
  <dcterms:modified xsi:type="dcterms:W3CDTF">2026-06-23T19:47:33Z</dcterms:modified>
</cp:coreProperties>
</file>